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aelaribeiro/Downloads/"/>
    </mc:Choice>
  </mc:AlternateContent>
  <xr:revisionPtr revIDLastSave="0" documentId="13_ncr:1_{BEFB03EB-7A67-1D42-B583-CAAC0D842E09}" xr6:coauthVersionLast="45" xr6:coauthVersionMax="45" xr10:uidLastSave="{00000000-0000-0000-0000-000000000000}"/>
  <bookViews>
    <workbookView xWindow="0" yWindow="460" windowWidth="28800" windowHeight="16080" activeTab="5" xr2:uid="{00000000-000D-0000-FFFF-FFFF00000000}"/>
  </bookViews>
  <sheets>
    <sheet name="Presidência" sheetId="11" r:id="rId1"/>
    <sheet name="Gerais" sheetId="9" r:id="rId2"/>
    <sheet name="Núcleos" sheetId="10" r:id="rId3"/>
    <sheet name="Cultural" sheetId="1" r:id="rId4"/>
    <sheet name="Parcerias_e_Marketing" sheetId="2" r:id="rId5"/>
    <sheet name="Desportivo" sheetId="3" r:id="rId6"/>
    <sheet name="Acompanhamento_Académico" sheetId="4" r:id="rId7"/>
    <sheet name="Pedagógico" sheetId="5" r:id="rId8"/>
    <sheet name="Recreativo" sheetId="7" r:id="rId9"/>
    <sheet name="Ação_Social" sheetId="6" r:id="rId10"/>
    <sheet name="Estágios_e_Saídas_Profissionais" sheetId="8" r:id="rId11"/>
    <sheet name="Total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2" l="1"/>
  <c r="E19" i="12"/>
  <c r="I7" i="12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U20" i="9"/>
  <c r="S20" i="9"/>
  <c r="W15" i="9"/>
  <c r="W16" i="9" s="1"/>
  <c r="W17" i="9" s="1"/>
  <c r="W18" i="9" l="1"/>
  <c r="W19" i="9" s="1"/>
  <c r="I19" i="12"/>
  <c r="W20" i="9"/>
  <c r="G34" i="11"/>
  <c r="E34" i="11"/>
  <c r="I7" i="1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G34" i="10"/>
  <c r="E34" i="10"/>
  <c r="I7" i="10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G36" i="9"/>
  <c r="E36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G34" i="8"/>
  <c r="E34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G34" i="7"/>
  <c r="E34" i="7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G41" i="6"/>
  <c r="E41" i="6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G34" i="5"/>
  <c r="E34" i="5"/>
  <c r="I7" i="5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G34" i="4"/>
  <c r="E34" i="4"/>
  <c r="I7" i="4"/>
  <c r="I8" i="4" s="1"/>
  <c r="I9" i="4" s="1"/>
  <c r="I10" i="4" s="1"/>
  <c r="I11" i="4" s="1"/>
  <c r="I12" i="4" s="1"/>
  <c r="I13" i="4" s="1"/>
  <c r="G35" i="3"/>
  <c r="E35" i="3"/>
  <c r="I7" i="3"/>
  <c r="I8" i="3" s="1"/>
  <c r="I9" i="3" s="1"/>
  <c r="I10" i="3" s="1"/>
  <c r="I11" i="3" s="1"/>
  <c r="I12" i="3" s="1"/>
  <c r="I13" i="3" s="1"/>
  <c r="I14" i="3" s="1"/>
  <c r="I15" i="3" s="1"/>
  <c r="G33" i="2"/>
  <c r="E33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G37" i="1"/>
  <c r="E3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27" i="11" l="1"/>
  <c r="I28" i="11" s="1"/>
  <c r="I29" i="11" s="1"/>
  <c r="I30" i="11" s="1"/>
  <c r="I31" i="11" s="1"/>
  <c r="I32" i="11" s="1"/>
  <c r="I33" i="11" s="1"/>
  <c r="I34" i="8"/>
  <c r="I14" i="4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16" i="3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/>
  <c r="I34" i="11"/>
  <c r="I20" i="9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/>
  <c r="I34" i="10"/>
  <c r="I41" i="6"/>
  <c r="I34" i="4"/>
  <c r="I34" i="7"/>
  <c r="I34" i="5"/>
  <c r="I37" i="1"/>
  <c r="I33" i="2"/>
</calcChain>
</file>

<file path=xl/sharedStrings.xml><?xml version="1.0" encoding="utf-8"?>
<sst xmlns="http://schemas.openxmlformats.org/spreadsheetml/2006/main" count="232" uniqueCount="156">
  <si>
    <t>Gabinete Cultural</t>
  </si>
  <si>
    <t>Ativo /Atividade</t>
  </si>
  <si>
    <t>Receitas</t>
  </si>
  <si>
    <t>Despesa</t>
  </si>
  <si>
    <t>Balanço</t>
  </si>
  <si>
    <t>Gabinete Parcerias e Marketing</t>
  </si>
  <si>
    <t>Gabinete Desportivo</t>
  </si>
  <si>
    <t>Gabinete de Acompanhamento Académico e intercâmbio</t>
  </si>
  <si>
    <t>Welcome Dinner</t>
  </si>
  <si>
    <t>Gabinete Pedagógico</t>
  </si>
  <si>
    <t>Onde há sociedade há Direito</t>
  </si>
  <si>
    <t>Gabinete Ação Social</t>
  </si>
  <si>
    <t>Banco de Códigos</t>
  </si>
  <si>
    <t>Feira do Livro Sublinhado</t>
  </si>
  <si>
    <t>Gabinete Recreativo</t>
  </si>
  <si>
    <t>Festa de Carnaval</t>
  </si>
  <si>
    <t>Gabinete de Estágios e Saídas Profissionais</t>
  </si>
  <si>
    <t>Summer Courses</t>
  </si>
  <si>
    <t>Quórum III</t>
  </si>
  <si>
    <t>Sportsfair</t>
  </si>
  <si>
    <t>outros</t>
  </si>
  <si>
    <t>Bilhetes da festa de carnaval</t>
  </si>
  <si>
    <t>Pulseiras de carnaval</t>
  </si>
  <si>
    <t>Outros</t>
  </si>
  <si>
    <t>Gastos em correspondência (CTT)</t>
  </si>
  <si>
    <t>Limpeza</t>
  </si>
  <si>
    <t>Representação externa</t>
  </si>
  <si>
    <t>Equipas</t>
  </si>
  <si>
    <t>Material Desportivo</t>
  </si>
  <si>
    <t>Música (fado e juristuna)</t>
  </si>
  <si>
    <t>Extras welcome</t>
  </si>
  <si>
    <t>Códigos</t>
  </si>
  <si>
    <t>Prendas oradores (Eutanásia)</t>
  </si>
  <si>
    <t>Núcleos</t>
  </si>
  <si>
    <t>Núcleos de Estudantes Internacionais</t>
  </si>
  <si>
    <t>Coffee break</t>
  </si>
  <si>
    <t>Quotas</t>
  </si>
  <si>
    <t>Lucro Social</t>
  </si>
  <si>
    <t>Banco de manuais (mandato anterior)</t>
  </si>
  <si>
    <t>Comissão Rede Pick-up</t>
  </si>
  <si>
    <t>Primeira tranche do IDPJ</t>
  </si>
  <si>
    <t>Alienação de Património</t>
  </si>
  <si>
    <t>Compras essenciais Covid</t>
  </si>
  <si>
    <t>Presidência</t>
  </si>
  <si>
    <t>Fotocopias certificados</t>
  </si>
  <si>
    <t>Sorteio de Traje</t>
  </si>
  <si>
    <t xml:space="preserve">Roadshows </t>
  </si>
  <si>
    <t>Law meets business</t>
  </si>
  <si>
    <t>Inscrições</t>
  </si>
  <si>
    <t>Coffee breaks</t>
  </si>
  <si>
    <t>Prendas oradores</t>
  </si>
  <si>
    <t>Comissão de praxe</t>
  </si>
  <si>
    <t>Pagamento anual</t>
  </si>
  <si>
    <t>Safety Hub</t>
  </si>
  <si>
    <t>Eletricidade</t>
  </si>
  <si>
    <t>Telecomunições</t>
  </si>
  <si>
    <t>Aroma Revitalizante (máquinas de café)</t>
  </si>
  <si>
    <t xml:space="preserve">Inscrições </t>
  </si>
  <si>
    <t>Curso Arte e Cultura</t>
  </si>
  <si>
    <t>Software e Gestão Comercial Moloni</t>
  </si>
  <si>
    <t>Grupo de retórica</t>
  </si>
  <si>
    <t>Juristuna</t>
  </si>
  <si>
    <t>Equipamentos (estampagem)</t>
  </si>
  <si>
    <t>Equipamentos de futsal</t>
  </si>
  <si>
    <t>Blat Outsorcing Creativity</t>
  </si>
  <si>
    <t xml:space="preserve">Entrada de Caixa </t>
  </si>
  <si>
    <t xml:space="preserve">Conta à Ordem CGD - Dezembro </t>
  </si>
  <si>
    <t>Protocolo NOVA School of Law</t>
  </si>
  <si>
    <t xml:space="preserve">Jobshop 2019 </t>
  </si>
  <si>
    <t>Fotógrafo MOME</t>
  </si>
  <si>
    <t>Curso de Mercado Único Europeu</t>
  </si>
  <si>
    <t>Fotócopias programa de segurança</t>
  </si>
  <si>
    <t xml:space="preserve">Remodelações AE </t>
  </si>
  <si>
    <t xml:space="preserve">Fotocópias certificados </t>
  </si>
  <si>
    <t>Fotocópias certificados</t>
  </si>
  <si>
    <t xml:space="preserve">Inscrições Excel </t>
  </si>
  <si>
    <t>Pagamento Empresa Excel</t>
  </si>
  <si>
    <t>Zoom</t>
  </si>
  <si>
    <t>Prémios Storyteller</t>
  </si>
  <si>
    <t>Aquisição Telefone fixo</t>
  </si>
  <si>
    <t>Aquisição Cabos informáticos</t>
  </si>
  <si>
    <t>Aquisição Aquecedor Económico</t>
  </si>
  <si>
    <t>Aquisição Extensões</t>
  </si>
  <si>
    <t>Catering Welcome Dinner</t>
  </si>
  <si>
    <t>Bilhetes Welcome Dinner</t>
  </si>
  <si>
    <t>Blocos Registo Bancos de Manuais</t>
  </si>
  <si>
    <t>Artigos de Festa Carnoval</t>
  </si>
  <si>
    <t>Impressão Cartazes Carnoval</t>
  </si>
  <si>
    <t>Programa Associa Pro</t>
  </si>
  <si>
    <t xml:space="preserve">Pagamentos Treinadores </t>
  </si>
  <si>
    <t>Pedidos Exames Website</t>
  </si>
  <si>
    <t>Cartazes Seminário</t>
  </si>
  <si>
    <t xml:space="preserve">Cartazes Nova Practice </t>
  </si>
  <si>
    <t>Inscrições Nova Practice</t>
  </si>
  <si>
    <t>Nova Practice</t>
  </si>
  <si>
    <t>Cartão de Memória Câmara</t>
  </si>
  <si>
    <t>Anualidade de cartão de débito e imposto selo</t>
  </si>
  <si>
    <t>Material de escritório + Aquisições Louça</t>
  </si>
  <si>
    <t xml:space="preserve">Coffee Breaks Reuniões Parceiros </t>
  </si>
  <si>
    <t xml:space="preserve">Pulseiras Social </t>
  </si>
  <si>
    <t xml:space="preserve">Doação </t>
  </si>
  <si>
    <t>Apoio IPDJ PAI</t>
  </si>
  <si>
    <t>Contribuição Juristuna</t>
  </si>
  <si>
    <t>Pagamento Instrumentos PAI</t>
  </si>
  <si>
    <t>Quota Associado ADESL</t>
  </si>
  <si>
    <t>Prendas Oradores Sportsfair</t>
  </si>
  <si>
    <t xml:space="preserve">Sacos de Pano Cem Preconceitos </t>
  </si>
  <si>
    <t>Contribuição NOVA School of Law</t>
  </si>
  <si>
    <t xml:space="preserve">Contribuição Reitoria </t>
  </si>
  <si>
    <t xml:space="preserve">Viagens Oradores </t>
  </si>
  <si>
    <t>Coffee Break (5 dias) + Prendas Oradores (35)</t>
  </si>
  <si>
    <t xml:space="preserve">Vídeo Apresentação da Marca </t>
  </si>
  <si>
    <t>Coffee Break apresentação da Marca</t>
  </si>
  <si>
    <t>Prendas Oradores</t>
  </si>
  <si>
    <t xml:space="preserve">Merchandising NLSU  </t>
  </si>
  <si>
    <t xml:space="preserve">Contabilista </t>
  </si>
  <si>
    <t>Comissão Alteração de Titularidade + PIN</t>
  </si>
  <si>
    <t>Comissões CGD Transferências (0,83€)</t>
  </si>
  <si>
    <t xml:space="preserve">Códigos Giveaway </t>
  </si>
  <si>
    <t>Inscrições Summer Courses (Seguros+Packs)</t>
  </si>
  <si>
    <t xml:space="preserve">Orçamento Participativo Social   </t>
  </si>
  <si>
    <t>Pagamento Publicidade Alojamento</t>
  </si>
  <si>
    <t>Curso Excel</t>
  </si>
  <si>
    <t>Open Day</t>
  </si>
  <si>
    <t>Cem Preconceitos</t>
  </si>
  <si>
    <t>Lançamento Marca</t>
  </si>
  <si>
    <t>Reuniões Parceiros</t>
  </si>
  <si>
    <t xml:space="preserve">Jur.nal </t>
  </si>
  <si>
    <t>Storyteller: Concurso de escrita</t>
  </si>
  <si>
    <t>Dívidas Saldadas</t>
  </si>
  <si>
    <t>Tipotejo</t>
  </si>
  <si>
    <t>FADU</t>
  </si>
  <si>
    <t>CNED</t>
  </si>
  <si>
    <t>Alojamento Bélgica</t>
  </si>
  <si>
    <t>Gabiente Recreativo</t>
  </si>
  <si>
    <t>Gabinete Acompanhamento Académico</t>
  </si>
  <si>
    <t>Gabinete Estágios e Saídas Profissionais</t>
  </si>
  <si>
    <t>Gerais</t>
  </si>
  <si>
    <t>Dívidas saldadas</t>
  </si>
  <si>
    <t>Quota FADU</t>
  </si>
  <si>
    <t>Campos de treino</t>
  </si>
  <si>
    <t>ADESL</t>
  </si>
  <si>
    <t>Estatutos</t>
  </si>
  <si>
    <t>Publicação Estatutos</t>
  </si>
  <si>
    <t xml:space="preserve">Jur.nal Designer </t>
  </si>
  <si>
    <t xml:space="preserve">Compra Código Anotado </t>
  </si>
  <si>
    <t>Fundo de emergência</t>
  </si>
  <si>
    <t>Quizz Savage</t>
  </si>
  <si>
    <t>Fundo de Emergência 2016/2017</t>
  </si>
  <si>
    <t>Exames Médicos ADESL e Seguros</t>
  </si>
  <si>
    <t xml:space="preserve">Orçamento Participativo </t>
  </si>
  <si>
    <t xml:space="preserve"> </t>
  </si>
  <si>
    <t>Devoluções Banco de Manuais  Anos Anteriores</t>
  </si>
  <si>
    <t>Cofre Banco de Manuais</t>
  </si>
  <si>
    <t>Dinheiro em caixa</t>
  </si>
  <si>
    <t>Próximo Mandato  - 5000€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</si>
</sst>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#,##0.00&quot; &quot;[$€-816]&quot; &quot;;&quot;-&quot;#,##0.00&quot; &quot;[$€-816]&quot; &quot;;&quot; -&quot;00&quot; &quot;[$€-816]&quot; &quot;;&quot; &quot;@&quot; &quot;"/>
    <numFmt numFmtId="165" formatCode="&quot; &quot;#,##0.00&quot; &quot;;&quot; (&quot;#,##0.00&quot;)&quot;;&quot; -&quot;00&quot; &quot;;&quot; &quot;@&quot; &quot;"/>
    <numFmt numFmtId="166" formatCode="_-* #,##0.00\ [$€-816]_-;\-* #,##0.00\ [$€-816]_-;_-* &quot;-&quot;??\ [$€-816]_-;_-@_-"/>
    <numFmt numFmtId="167" formatCode="_([$€-2]\ * #,##0.00_);_([$€-2]\ * \(#,##0.00\);_([$€-2]\ * &quot;-&quot;??_);_(@_)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8"/>
      <color rgb="FFDA2129"/>
      <name val="Calibri"/>
      <family val="2"/>
    </font>
    <font>
      <b/>
      <sz val="11"/>
      <color rgb="FF000000"/>
      <name val="Arial"/>
      <family val="2"/>
    </font>
    <font>
      <sz val="20"/>
      <color rgb="FFDA212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A2129"/>
        <bgColor rgb="FFDA2129"/>
      </patternFill>
    </fill>
    <fill>
      <patternFill patternType="solid">
        <fgColor rgb="FFFFFFFF"/>
        <bgColor rgb="FFFFFFFF"/>
      </patternFill>
    </fill>
    <fill>
      <patternFill patternType="solid">
        <fgColor rgb="FFDA2129"/>
        <bgColor rgb="FFFFFFFF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164" fontId="0" fillId="3" borderId="2" xfId="0" applyNumberFormat="1" applyFill="1" applyBorder="1" applyAlignment="1"/>
    <xf numFmtId="164" fontId="0" fillId="3" borderId="3" xfId="0" applyNumberFormat="1" applyFill="1" applyBorder="1" applyAlignment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0" borderId="0" xfId="0" applyNumberFormat="1"/>
    <xf numFmtId="166" fontId="0" fillId="3" borderId="2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166" fontId="0" fillId="3" borderId="2" xfId="0" applyNumberFormat="1" applyFill="1" applyBorder="1" applyAlignment="1"/>
    <xf numFmtId="166" fontId="0" fillId="3" borderId="3" xfId="0" applyNumberFormat="1" applyFill="1" applyBorder="1" applyAlignment="1"/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7" fontId="0" fillId="3" borderId="2" xfId="0" applyNumberFormat="1" applyFill="1" applyBorder="1" applyAlignment="1"/>
    <xf numFmtId="167" fontId="0" fillId="3" borderId="3" xfId="0" applyNumberFormat="1" applyFill="1" applyBorder="1" applyAlignment="1"/>
    <xf numFmtId="16" fontId="0" fillId="0" borderId="0" xfId="0" applyNumberFormat="1"/>
    <xf numFmtId="166" fontId="0" fillId="0" borderId="0" xfId="0" applyNumberFormat="1"/>
    <xf numFmtId="166" fontId="0" fillId="3" borderId="2" xfId="0" applyNumberFormat="1" applyFill="1" applyBorder="1"/>
    <xf numFmtId="166" fontId="0" fillId="3" borderId="3" xfId="0" applyNumberFormat="1" applyFill="1" applyBorder="1"/>
    <xf numFmtId="0" fontId="0" fillId="3" borderId="1" xfId="0" applyFill="1" applyBorder="1"/>
    <xf numFmtId="166" fontId="0" fillId="3" borderId="1" xfId="0" applyNumberFormat="1" applyFill="1" applyBorder="1"/>
    <xf numFmtId="166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0" fillId="3" borderId="2" xfId="0" applyNumberFormat="1" applyFill="1" applyBorder="1"/>
    <xf numFmtId="166" fontId="0" fillId="3" borderId="3" xfId="0" applyNumberForma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6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66" fontId="0" fillId="3" borderId="2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left" vertical="top"/>
    </xf>
    <xf numFmtId="167" fontId="0" fillId="3" borderId="1" xfId="0" applyNumberFormat="1" applyFill="1" applyBorder="1"/>
    <xf numFmtId="167" fontId="0" fillId="3" borderId="1" xfId="0" applyNumberFormat="1" applyFill="1" applyBorder="1" applyAlignment="1">
      <alignment horizontal="center"/>
    </xf>
  </cellXfs>
  <cellStyles count="4">
    <cellStyle name="Normal" xfId="0" builtinId="0" customBuiltin="1"/>
    <cellStyle name="Normal 2" xfId="1" xr:uid="{00000000-0005-0000-0000-000001000000}"/>
    <cellStyle name="Normal 3" xfId="2" xr:uid="{00000000-0005-0000-0000-000002000000}"/>
    <cellStyle name="Vírgula 2" xfId="3" xr:uid="{00000000-0005-0000-0000-000003000000}"/>
  </cellStyles>
  <dxfs count="0"/>
  <tableStyles count="0" defaultTableStyle="TableStyleMedium2" defaultPivotStyle="PivotStyleLight16"/>
  <colors>
    <mruColors>
      <color rgb="FFDA2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"/>
  <sheetViews>
    <sheetView topLeftCell="A3" workbookViewId="0">
      <selection activeCell="P19" sqref="P19"/>
    </sheetView>
  </sheetViews>
  <sheetFormatPr baseColWidth="10" defaultColWidth="8.83203125" defaultRowHeight="15" x14ac:dyDescent="0.2"/>
  <cols>
    <col min="4" max="4" width="16.1640625" customWidth="1"/>
  </cols>
  <sheetData>
    <row r="2" spans="2:10" x14ac:dyDescent="0.2">
      <c r="B2" s="35" t="s">
        <v>43</v>
      </c>
      <c r="C2" s="35"/>
      <c r="D2" s="35"/>
      <c r="E2" s="35"/>
      <c r="F2" s="35"/>
      <c r="G2" s="35"/>
      <c r="H2" s="35"/>
      <c r="I2" s="35"/>
      <c r="J2" s="35"/>
    </row>
    <row r="3" spans="2:10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24" t="s">
        <v>17</v>
      </c>
      <c r="C6" s="25"/>
      <c r="D6" s="25"/>
      <c r="E6" s="25"/>
      <c r="F6" s="25"/>
      <c r="G6" s="25"/>
      <c r="H6" s="26"/>
      <c r="I6" s="10"/>
      <c r="J6" s="11"/>
    </row>
    <row r="7" spans="2:10" x14ac:dyDescent="0.2">
      <c r="B7" s="20" t="s">
        <v>44</v>
      </c>
      <c r="C7" s="20"/>
      <c r="D7" s="20"/>
      <c r="E7" s="21"/>
      <c r="F7" s="21"/>
      <c r="G7" s="21">
        <v>10</v>
      </c>
      <c r="H7" s="21"/>
      <c r="I7" s="22">
        <f>E7-G7</f>
        <v>-10</v>
      </c>
      <c r="J7" s="22"/>
    </row>
    <row r="8" spans="2:10" x14ac:dyDescent="0.2">
      <c r="B8" s="20" t="s">
        <v>119</v>
      </c>
      <c r="C8" s="20"/>
      <c r="D8" s="20"/>
      <c r="E8" s="21">
        <v>1609</v>
      </c>
      <c r="F8" s="21"/>
      <c r="G8" s="21"/>
      <c r="H8" s="21"/>
      <c r="I8" s="22">
        <f t="shared" ref="I8:I33" si="0">I7+(E8-G8)</f>
        <v>1599</v>
      </c>
      <c r="J8" s="22"/>
    </row>
    <row r="9" spans="2:10" x14ac:dyDescent="0.2">
      <c r="B9" s="24" t="s">
        <v>142</v>
      </c>
      <c r="C9" s="25"/>
      <c r="D9" s="25"/>
      <c r="E9" s="25"/>
      <c r="F9" s="25"/>
      <c r="G9" s="25"/>
      <c r="H9" s="26"/>
      <c r="I9" s="22">
        <f t="shared" si="0"/>
        <v>1599</v>
      </c>
      <c r="J9" s="22"/>
    </row>
    <row r="10" spans="2:10" x14ac:dyDescent="0.2">
      <c r="B10" s="20" t="s">
        <v>143</v>
      </c>
      <c r="C10" s="20"/>
      <c r="D10" s="20"/>
      <c r="E10" s="21"/>
      <c r="F10" s="21"/>
      <c r="G10" s="21">
        <v>27</v>
      </c>
      <c r="H10" s="21"/>
      <c r="I10" s="22">
        <f t="shared" si="0"/>
        <v>1572</v>
      </c>
      <c r="J10" s="22"/>
    </row>
    <row r="11" spans="2:10" x14ac:dyDescent="0.2">
      <c r="B11" s="24" t="s">
        <v>47</v>
      </c>
      <c r="C11" s="25"/>
      <c r="D11" s="25"/>
      <c r="E11" s="25"/>
      <c r="F11" s="25"/>
      <c r="G11" s="25"/>
      <c r="H11" s="26"/>
      <c r="I11" s="27">
        <f t="shared" si="0"/>
        <v>1572</v>
      </c>
      <c r="J11" s="27"/>
    </row>
    <row r="12" spans="2:10" x14ac:dyDescent="0.2">
      <c r="B12" s="20" t="s">
        <v>48</v>
      </c>
      <c r="C12" s="20"/>
      <c r="D12" s="20"/>
      <c r="E12" s="21">
        <v>1305</v>
      </c>
      <c r="F12" s="21"/>
      <c r="G12" s="21"/>
      <c r="H12" s="21"/>
      <c r="I12" s="22">
        <f t="shared" si="0"/>
        <v>2877</v>
      </c>
      <c r="J12" s="22"/>
    </row>
    <row r="13" spans="2:10" x14ac:dyDescent="0.2">
      <c r="B13" s="20" t="s">
        <v>49</v>
      </c>
      <c r="C13" s="20"/>
      <c r="D13" s="20"/>
      <c r="E13" s="21"/>
      <c r="F13" s="21"/>
      <c r="G13" s="21">
        <v>144.80000000000001</v>
      </c>
      <c r="H13" s="21"/>
      <c r="I13" s="22">
        <f t="shared" si="0"/>
        <v>2732.2</v>
      </c>
      <c r="J13" s="22"/>
    </row>
    <row r="14" spans="2:10" x14ac:dyDescent="0.2">
      <c r="B14" s="20" t="s">
        <v>73</v>
      </c>
      <c r="C14" s="20"/>
      <c r="D14" s="20"/>
      <c r="E14" s="21"/>
      <c r="F14" s="21"/>
      <c r="G14" s="21">
        <v>10.5</v>
      </c>
      <c r="H14" s="21"/>
      <c r="I14" s="22">
        <f t="shared" si="0"/>
        <v>2721.7</v>
      </c>
      <c r="J14" s="22"/>
    </row>
    <row r="15" spans="2:10" x14ac:dyDescent="0.2">
      <c r="B15" s="20"/>
      <c r="C15" s="20"/>
      <c r="D15" s="20"/>
      <c r="E15" s="21"/>
      <c r="F15" s="21"/>
      <c r="G15" s="21"/>
      <c r="H15" s="21"/>
      <c r="I15" s="22">
        <f t="shared" si="0"/>
        <v>2721.7</v>
      </c>
      <c r="J15" s="22"/>
    </row>
    <row r="16" spans="2:10" x14ac:dyDescent="0.2">
      <c r="B16" s="20"/>
      <c r="C16" s="20"/>
      <c r="D16" s="20"/>
      <c r="E16" s="21"/>
      <c r="F16" s="21"/>
      <c r="G16" s="21"/>
      <c r="H16" s="21"/>
      <c r="I16" s="22">
        <f t="shared" si="0"/>
        <v>2721.7</v>
      </c>
      <c r="J16" s="22"/>
    </row>
    <row r="17" spans="2:10" x14ac:dyDescent="0.2">
      <c r="B17" s="24" t="s">
        <v>53</v>
      </c>
      <c r="C17" s="25"/>
      <c r="D17" s="25"/>
      <c r="E17" s="25"/>
      <c r="F17" s="25"/>
      <c r="G17" s="25"/>
      <c r="H17" s="26"/>
      <c r="I17" s="27">
        <f t="shared" si="0"/>
        <v>2721.7</v>
      </c>
      <c r="J17" s="27"/>
    </row>
    <row r="18" spans="2:10" x14ac:dyDescent="0.2">
      <c r="B18" s="20" t="s">
        <v>71</v>
      </c>
      <c r="C18" s="20"/>
      <c r="D18" s="20"/>
      <c r="E18" s="21"/>
      <c r="F18" s="21"/>
      <c r="G18" s="21">
        <v>10</v>
      </c>
      <c r="H18" s="21"/>
      <c r="I18" s="22">
        <f t="shared" si="0"/>
        <v>2711.7</v>
      </c>
      <c r="J18" s="22"/>
    </row>
    <row r="19" spans="2:10" x14ac:dyDescent="0.2">
      <c r="B19" s="20"/>
      <c r="C19" s="20"/>
      <c r="D19" s="20"/>
      <c r="E19" s="21"/>
      <c r="F19" s="21"/>
      <c r="G19" s="21"/>
      <c r="H19" s="21"/>
      <c r="I19" s="22">
        <f t="shared" si="0"/>
        <v>2711.7</v>
      </c>
      <c r="J19" s="22"/>
    </row>
    <row r="20" spans="2:10" x14ac:dyDescent="0.2">
      <c r="B20" s="20"/>
      <c r="C20" s="20"/>
      <c r="D20" s="20"/>
      <c r="E20" s="21"/>
      <c r="F20" s="21"/>
      <c r="G20" s="21"/>
      <c r="H20" s="21"/>
      <c r="I20" s="22">
        <f t="shared" si="0"/>
        <v>2711.7</v>
      </c>
      <c r="J20" s="22"/>
    </row>
    <row r="21" spans="2:10" x14ac:dyDescent="0.2">
      <c r="B21" s="24" t="s">
        <v>126</v>
      </c>
      <c r="C21" s="25"/>
      <c r="D21" s="25"/>
      <c r="E21" s="25"/>
      <c r="F21" s="25"/>
      <c r="G21" s="25"/>
      <c r="H21" s="26"/>
      <c r="I21" s="27">
        <f t="shared" si="0"/>
        <v>2711.7</v>
      </c>
      <c r="J21" s="27"/>
    </row>
    <row r="22" spans="2:10" x14ac:dyDescent="0.2">
      <c r="B22" s="20" t="s">
        <v>98</v>
      </c>
      <c r="C22" s="20"/>
      <c r="D22" s="20"/>
      <c r="E22" s="21"/>
      <c r="F22" s="21"/>
      <c r="G22" s="21">
        <v>22.86</v>
      </c>
      <c r="H22" s="21"/>
      <c r="I22" s="22">
        <f t="shared" si="0"/>
        <v>2688.8399999999997</v>
      </c>
      <c r="J22" s="22"/>
    </row>
    <row r="23" spans="2:10" x14ac:dyDescent="0.2">
      <c r="B23" s="20"/>
      <c r="C23" s="20"/>
      <c r="D23" s="20"/>
      <c r="E23" s="21"/>
      <c r="F23" s="21"/>
      <c r="G23" s="21"/>
      <c r="H23" s="21"/>
      <c r="I23" s="22">
        <f t="shared" si="0"/>
        <v>2688.8399999999997</v>
      </c>
      <c r="J23" s="22"/>
    </row>
    <row r="24" spans="2:10" x14ac:dyDescent="0.2">
      <c r="B24" s="24" t="s">
        <v>124</v>
      </c>
      <c r="C24" s="25"/>
      <c r="D24" s="25"/>
      <c r="E24" s="25"/>
      <c r="F24" s="25"/>
      <c r="G24" s="25"/>
      <c r="H24" s="26"/>
      <c r="I24" s="27">
        <f t="shared" si="0"/>
        <v>2688.8399999999997</v>
      </c>
      <c r="J24" s="27"/>
    </row>
    <row r="25" spans="2:10" x14ac:dyDescent="0.2">
      <c r="B25" s="20" t="s">
        <v>106</v>
      </c>
      <c r="C25" s="20"/>
      <c r="D25" s="20"/>
      <c r="E25" s="21"/>
      <c r="F25" s="21"/>
      <c r="G25" s="21">
        <v>243.54</v>
      </c>
      <c r="H25" s="21"/>
      <c r="I25" s="22">
        <f t="shared" si="0"/>
        <v>2445.2999999999997</v>
      </c>
      <c r="J25" s="22"/>
    </row>
    <row r="26" spans="2:10" x14ac:dyDescent="0.2">
      <c r="B26" s="20" t="s">
        <v>108</v>
      </c>
      <c r="C26" s="20"/>
      <c r="D26" s="20"/>
      <c r="E26" s="21">
        <v>100</v>
      </c>
      <c r="F26" s="21"/>
      <c r="G26" s="21"/>
      <c r="H26" s="21"/>
      <c r="I26" s="22">
        <f t="shared" si="0"/>
        <v>2545.2999999999997</v>
      </c>
      <c r="J26" s="22"/>
    </row>
    <row r="27" spans="2:10" x14ac:dyDescent="0.2">
      <c r="B27" s="32" t="s">
        <v>107</v>
      </c>
      <c r="C27" s="33"/>
      <c r="D27" s="34"/>
      <c r="E27" s="30">
        <v>121.77</v>
      </c>
      <c r="F27" s="31"/>
      <c r="G27" s="30"/>
      <c r="H27" s="31"/>
      <c r="I27" s="28">
        <f t="shared" si="0"/>
        <v>2667.0699999999997</v>
      </c>
      <c r="J27" s="29"/>
    </row>
    <row r="28" spans="2:10" x14ac:dyDescent="0.2">
      <c r="B28" s="20" t="s">
        <v>109</v>
      </c>
      <c r="C28" s="20"/>
      <c r="D28" s="20"/>
      <c r="E28" s="21"/>
      <c r="F28" s="21"/>
      <c r="G28" s="21">
        <v>108.2</v>
      </c>
      <c r="H28" s="21"/>
      <c r="I28" s="22">
        <f>I27+(E28-G28)</f>
        <v>2558.87</v>
      </c>
      <c r="J28" s="22"/>
    </row>
    <row r="29" spans="2:10" x14ac:dyDescent="0.2">
      <c r="B29" s="20" t="s">
        <v>110</v>
      </c>
      <c r="C29" s="20"/>
      <c r="D29" s="20"/>
      <c r="E29" s="21"/>
      <c r="F29" s="21"/>
      <c r="G29" s="21">
        <v>242.5</v>
      </c>
      <c r="H29" s="21"/>
      <c r="I29" s="22">
        <f t="shared" si="0"/>
        <v>2316.37</v>
      </c>
      <c r="J29" s="22"/>
    </row>
    <row r="30" spans="2:10" x14ac:dyDescent="0.2">
      <c r="B30" s="20"/>
      <c r="C30" s="20"/>
      <c r="D30" s="20"/>
      <c r="E30" s="21"/>
      <c r="F30" s="21"/>
      <c r="G30" s="21"/>
      <c r="H30" s="21"/>
      <c r="I30" s="22">
        <f t="shared" si="0"/>
        <v>2316.37</v>
      </c>
      <c r="J30" s="22"/>
    </row>
    <row r="31" spans="2:10" x14ac:dyDescent="0.2">
      <c r="B31" s="24" t="s">
        <v>125</v>
      </c>
      <c r="C31" s="25"/>
      <c r="D31" s="25"/>
      <c r="E31" s="25"/>
      <c r="F31" s="25"/>
      <c r="G31" s="25"/>
      <c r="H31" s="26"/>
      <c r="I31" s="22">
        <f t="shared" si="0"/>
        <v>2316.37</v>
      </c>
      <c r="J31" s="22"/>
    </row>
    <row r="32" spans="2:10" x14ac:dyDescent="0.2">
      <c r="B32" s="20" t="s">
        <v>111</v>
      </c>
      <c r="C32" s="20"/>
      <c r="D32" s="20"/>
      <c r="E32" s="21"/>
      <c r="F32" s="21"/>
      <c r="G32" s="21">
        <v>369</v>
      </c>
      <c r="H32" s="21"/>
      <c r="I32" s="22">
        <f t="shared" si="0"/>
        <v>1947.37</v>
      </c>
      <c r="J32" s="22"/>
    </row>
    <row r="33" spans="2:10" x14ac:dyDescent="0.2">
      <c r="B33" s="20" t="s">
        <v>112</v>
      </c>
      <c r="C33" s="20"/>
      <c r="D33" s="20"/>
      <c r="E33" s="21"/>
      <c r="F33" s="21"/>
      <c r="G33" s="21">
        <v>32.270000000000003</v>
      </c>
      <c r="H33" s="21"/>
      <c r="I33" s="22">
        <f t="shared" si="0"/>
        <v>1915.1</v>
      </c>
      <c r="J33" s="22"/>
    </row>
    <row r="34" spans="2:10" x14ac:dyDescent="0.2">
      <c r="B34" s="23" t="s">
        <v>4</v>
      </c>
      <c r="C34" s="23"/>
      <c r="D34" s="23"/>
      <c r="E34" s="22">
        <f>SUM(E6:F33)</f>
        <v>3135.77</v>
      </c>
      <c r="F34" s="22"/>
      <c r="G34" s="22">
        <f>SUM(G6:H33)</f>
        <v>1220.67</v>
      </c>
      <c r="H34" s="22"/>
      <c r="I34" s="22">
        <f>E34-G34</f>
        <v>1915.1</v>
      </c>
      <c r="J34" s="22"/>
    </row>
  </sheetData>
  <mergeCells count="106">
    <mergeCell ref="I27:J27"/>
    <mergeCell ref="G27:H27"/>
    <mergeCell ref="E27:F27"/>
    <mergeCell ref="B27:D27"/>
    <mergeCell ref="B2:J3"/>
    <mergeCell ref="B5:D5"/>
    <mergeCell ref="E5:F5"/>
    <mergeCell ref="G5:H5"/>
    <mergeCell ref="I5:J5"/>
    <mergeCell ref="B6:H6"/>
    <mergeCell ref="I9:J9"/>
    <mergeCell ref="B9:H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B13:D13"/>
    <mergeCell ref="E13:F13"/>
    <mergeCell ref="G13:H13"/>
    <mergeCell ref="I13:J13"/>
    <mergeCell ref="B14:D14"/>
    <mergeCell ref="E14:F14"/>
    <mergeCell ref="G14:H14"/>
    <mergeCell ref="I14:J14"/>
    <mergeCell ref="I11:J11"/>
    <mergeCell ref="B12:D12"/>
    <mergeCell ref="E12:F12"/>
    <mergeCell ref="G12:H12"/>
    <mergeCell ref="I12:J12"/>
    <mergeCell ref="B11:H11"/>
    <mergeCell ref="I17:J17"/>
    <mergeCell ref="B18:D18"/>
    <mergeCell ref="E18:F18"/>
    <mergeCell ref="G18:H18"/>
    <mergeCell ref="I18:J18"/>
    <mergeCell ref="B17:H17"/>
    <mergeCell ref="B15:D15"/>
    <mergeCell ref="E15:F15"/>
    <mergeCell ref="G15:H15"/>
    <mergeCell ref="I15:J15"/>
    <mergeCell ref="B16:D16"/>
    <mergeCell ref="E16:F16"/>
    <mergeCell ref="G16:H16"/>
    <mergeCell ref="I16:J16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1:H21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I24:J24"/>
    <mergeCell ref="B24:H24"/>
    <mergeCell ref="B29:D29"/>
    <mergeCell ref="E29:F29"/>
    <mergeCell ref="G29:H29"/>
    <mergeCell ref="I29:J29"/>
    <mergeCell ref="B30:D30"/>
    <mergeCell ref="E30:F30"/>
    <mergeCell ref="G30:H30"/>
    <mergeCell ref="I30:J30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I31:J31"/>
    <mergeCell ref="B32:D32"/>
    <mergeCell ref="E32:F32"/>
    <mergeCell ref="G32:H32"/>
    <mergeCell ref="I32:J32"/>
    <mergeCell ref="B31:H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41"/>
  <sheetViews>
    <sheetView topLeftCell="A10" workbookViewId="0">
      <selection activeCell="K16" sqref="K16"/>
    </sheetView>
  </sheetViews>
  <sheetFormatPr baseColWidth="10" defaultColWidth="8.83203125" defaultRowHeight="15" x14ac:dyDescent="0.2"/>
  <cols>
    <col min="1" max="1" width="8.83203125" customWidth="1"/>
    <col min="4" max="4" width="19" customWidth="1"/>
    <col min="7" max="7" width="9.33203125" bestFit="1" customWidth="1"/>
  </cols>
  <sheetData>
    <row r="2" spans="2:16" x14ac:dyDescent="0.2">
      <c r="B2" s="35" t="s">
        <v>11</v>
      </c>
      <c r="C2" s="35"/>
      <c r="D2" s="35"/>
      <c r="E2" s="35"/>
      <c r="F2" s="35"/>
      <c r="G2" s="35"/>
      <c r="H2" s="35"/>
      <c r="I2" s="35"/>
      <c r="J2" s="35"/>
    </row>
    <row r="3" spans="2:16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6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6" x14ac:dyDescent="0.2">
      <c r="B6" s="47" t="s">
        <v>38</v>
      </c>
      <c r="C6" s="47"/>
      <c r="D6" s="47"/>
      <c r="E6" s="47"/>
      <c r="F6" s="47"/>
      <c r="G6" s="47"/>
      <c r="H6" s="47"/>
      <c r="I6" s="2"/>
      <c r="J6" s="3"/>
    </row>
    <row r="7" spans="2:16" x14ac:dyDescent="0.2">
      <c r="B7" s="57" t="s">
        <v>152</v>
      </c>
      <c r="C7" s="57"/>
      <c r="D7" s="57"/>
      <c r="E7" s="21"/>
      <c r="F7" s="21"/>
      <c r="G7" s="21">
        <v>135</v>
      </c>
      <c r="H7" s="21"/>
      <c r="I7" s="22">
        <f>E7-G7</f>
        <v>-135</v>
      </c>
      <c r="J7" s="22"/>
    </row>
    <row r="8" spans="2:16" x14ac:dyDescent="0.2">
      <c r="B8" s="20" t="s">
        <v>85</v>
      </c>
      <c r="C8" s="20"/>
      <c r="D8" s="20"/>
      <c r="E8" s="21"/>
      <c r="F8" s="21"/>
      <c r="G8" s="21">
        <v>93.48</v>
      </c>
      <c r="H8" s="21"/>
      <c r="I8" s="22">
        <f t="shared" ref="I8:I40" si="0">I7+(E8-G8)</f>
        <v>-228.48000000000002</v>
      </c>
      <c r="J8" s="22"/>
      <c r="L8" s="56" t="s">
        <v>153</v>
      </c>
      <c r="M8" s="56"/>
      <c r="N8" s="56"/>
      <c r="O8" s="56"/>
      <c r="P8" s="56"/>
    </row>
    <row r="9" spans="2:16" x14ac:dyDescent="0.2">
      <c r="B9" s="20" t="s">
        <v>145</v>
      </c>
      <c r="C9" s="20"/>
      <c r="D9" s="20"/>
      <c r="E9" s="21"/>
      <c r="F9" s="21"/>
      <c r="G9" s="21">
        <v>53.26</v>
      </c>
      <c r="H9" s="21"/>
      <c r="I9" s="22">
        <f t="shared" si="0"/>
        <v>-281.74</v>
      </c>
      <c r="J9" s="22"/>
      <c r="L9" s="38" t="s">
        <v>154</v>
      </c>
      <c r="M9" s="38"/>
      <c r="P9">
        <v>130</v>
      </c>
    </row>
    <row r="10" spans="2:16" x14ac:dyDescent="0.2">
      <c r="B10" s="20"/>
      <c r="C10" s="20"/>
      <c r="D10" s="20"/>
      <c r="E10" s="21"/>
      <c r="F10" s="21"/>
      <c r="G10" s="21"/>
      <c r="H10" s="21"/>
      <c r="I10" s="22">
        <f t="shared" si="0"/>
        <v>-281.74</v>
      </c>
      <c r="J10" s="22"/>
    </row>
    <row r="11" spans="2:16" x14ac:dyDescent="0.2">
      <c r="B11" s="20"/>
      <c r="C11" s="20"/>
      <c r="D11" s="20"/>
      <c r="E11" s="21"/>
      <c r="F11" s="21"/>
      <c r="G11" s="21"/>
      <c r="H11" s="21"/>
      <c r="I11" s="22">
        <f t="shared" si="0"/>
        <v>-281.74</v>
      </c>
      <c r="J11" s="22"/>
    </row>
    <row r="12" spans="2:16" x14ac:dyDescent="0.2">
      <c r="B12" s="20"/>
      <c r="C12" s="20"/>
      <c r="D12" s="20"/>
      <c r="E12" s="21"/>
      <c r="F12" s="21"/>
      <c r="G12" s="21"/>
      <c r="H12" s="21"/>
      <c r="I12" s="22">
        <f t="shared" si="0"/>
        <v>-281.74</v>
      </c>
      <c r="J12" s="22"/>
    </row>
    <row r="13" spans="2:16" x14ac:dyDescent="0.2">
      <c r="B13" s="20"/>
      <c r="C13" s="20"/>
      <c r="D13" s="20"/>
      <c r="E13" s="21"/>
      <c r="F13" s="21"/>
      <c r="G13" s="21"/>
      <c r="H13" s="21"/>
      <c r="I13" s="22">
        <f t="shared" si="0"/>
        <v>-281.74</v>
      </c>
      <c r="J13" s="22"/>
    </row>
    <row r="14" spans="2:16" x14ac:dyDescent="0.2">
      <c r="B14" s="20"/>
      <c r="C14" s="20"/>
      <c r="D14" s="20"/>
      <c r="E14" s="21"/>
      <c r="F14" s="21"/>
      <c r="G14" s="21"/>
      <c r="H14" s="21"/>
      <c r="I14" s="22">
        <f t="shared" si="0"/>
        <v>-281.74</v>
      </c>
      <c r="J14" s="22"/>
    </row>
    <row r="15" spans="2:16" x14ac:dyDescent="0.2">
      <c r="B15" s="20"/>
      <c r="C15" s="20"/>
      <c r="D15" s="20"/>
      <c r="E15" s="21"/>
      <c r="F15" s="21"/>
      <c r="G15" s="21"/>
      <c r="H15" s="21"/>
      <c r="I15" s="22">
        <f t="shared" si="0"/>
        <v>-281.74</v>
      </c>
      <c r="J15" s="22"/>
    </row>
    <row r="16" spans="2:16" x14ac:dyDescent="0.2">
      <c r="B16" s="20"/>
      <c r="C16" s="20"/>
      <c r="D16" s="20"/>
      <c r="E16" s="21"/>
      <c r="F16" s="21"/>
      <c r="G16" s="21"/>
      <c r="H16" s="21"/>
      <c r="I16" s="22">
        <f t="shared" si="0"/>
        <v>-281.74</v>
      </c>
      <c r="J16" s="22"/>
    </row>
    <row r="17" spans="2:10" x14ac:dyDescent="0.2">
      <c r="B17" s="20"/>
      <c r="C17" s="20"/>
      <c r="D17" s="20"/>
      <c r="E17" s="21"/>
      <c r="F17" s="21"/>
      <c r="G17" s="21"/>
      <c r="H17" s="21"/>
      <c r="I17" s="22">
        <f t="shared" si="0"/>
        <v>-281.74</v>
      </c>
      <c r="J17" s="22"/>
    </row>
    <row r="18" spans="2:10" x14ac:dyDescent="0.2">
      <c r="B18" s="47" t="s">
        <v>12</v>
      </c>
      <c r="C18" s="47"/>
      <c r="D18" s="47"/>
      <c r="E18" s="47"/>
      <c r="F18" s="47"/>
      <c r="G18" s="47"/>
      <c r="H18" s="47"/>
      <c r="I18" s="48">
        <f t="shared" si="0"/>
        <v>-281.74</v>
      </c>
      <c r="J18" s="48"/>
    </row>
    <row r="19" spans="2:10" x14ac:dyDescent="0.2">
      <c r="B19" s="20" t="s">
        <v>31</v>
      </c>
      <c r="C19" s="20"/>
      <c r="D19" s="20"/>
      <c r="E19" s="21"/>
      <c r="F19" s="21"/>
      <c r="G19" s="21">
        <v>447.26</v>
      </c>
      <c r="H19" s="21"/>
      <c r="I19" s="22">
        <f t="shared" si="0"/>
        <v>-729</v>
      </c>
      <c r="J19" s="22"/>
    </row>
    <row r="20" spans="2:10" x14ac:dyDescent="0.2">
      <c r="B20" s="20"/>
      <c r="C20" s="20"/>
      <c r="D20" s="20"/>
      <c r="E20" s="21"/>
      <c r="F20" s="21"/>
      <c r="G20" s="21"/>
      <c r="H20" s="21"/>
      <c r="I20" s="22">
        <f t="shared" si="0"/>
        <v>-729</v>
      </c>
      <c r="J20" s="22"/>
    </row>
    <row r="21" spans="2:10" x14ac:dyDescent="0.2">
      <c r="B21" s="20"/>
      <c r="C21" s="20"/>
      <c r="D21" s="20"/>
      <c r="E21" s="21"/>
      <c r="F21" s="21"/>
      <c r="G21" s="21"/>
      <c r="H21" s="21"/>
      <c r="I21" s="22">
        <f t="shared" si="0"/>
        <v>-729</v>
      </c>
      <c r="J21" s="22"/>
    </row>
    <row r="22" spans="2:10" x14ac:dyDescent="0.2">
      <c r="B22" s="20"/>
      <c r="C22" s="20"/>
      <c r="D22" s="20"/>
      <c r="E22" s="21"/>
      <c r="F22" s="21"/>
      <c r="G22" s="21"/>
      <c r="H22" s="21"/>
      <c r="I22" s="22">
        <f t="shared" si="0"/>
        <v>-729</v>
      </c>
      <c r="J22" s="22"/>
    </row>
    <row r="23" spans="2:10" x14ac:dyDescent="0.2">
      <c r="B23" s="20"/>
      <c r="C23" s="20"/>
      <c r="D23" s="20"/>
      <c r="E23" s="21"/>
      <c r="F23" s="21"/>
      <c r="G23" s="21"/>
      <c r="H23" s="21"/>
      <c r="I23" s="22">
        <f t="shared" si="0"/>
        <v>-729</v>
      </c>
      <c r="J23" s="22"/>
    </row>
    <row r="24" spans="2:10" x14ac:dyDescent="0.2">
      <c r="B24" s="20"/>
      <c r="C24" s="20"/>
      <c r="D24" s="20"/>
      <c r="E24" s="21"/>
      <c r="F24" s="21"/>
      <c r="G24" s="21"/>
      <c r="H24" s="21"/>
      <c r="I24" s="22">
        <f t="shared" si="0"/>
        <v>-729</v>
      </c>
      <c r="J24" s="22"/>
    </row>
    <row r="25" spans="2:10" x14ac:dyDescent="0.2">
      <c r="B25" s="20"/>
      <c r="C25" s="20"/>
      <c r="D25" s="20"/>
      <c r="E25" s="21"/>
      <c r="F25" s="21"/>
      <c r="G25" s="21"/>
      <c r="H25" s="21"/>
      <c r="I25" s="22">
        <f t="shared" si="0"/>
        <v>-729</v>
      </c>
      <c r="J25" s="22"/>
    </row>
    <row r="26" spans="2:10" x14ac:dyDescent="0.2">
      <c r="B26" s="47" t="s">
        <v>13</v>
      </c>
      <c r="C26" s="47"/>
      <c r="D26" s="47"/>
      <c r="E26" s="47"/>
      <c r="F26" s="47"/>
      <c r="G26" s="47"/>
      <c r="H26" s="47"/>
      <c r="I26" s="27">
        <f t="shared" si="0"/>
        <v>-729</v>
      </c>
      <c r="J26" s="27"/>
    </row>
    <row r="27" spans="2:10" x14ac:dyDescent="0.2">
      <c r="B27" s="20" t="s">
        <v>37</v>
      </c>
      <c r="C27" s="20"/>
      <c r="D27" s="20"/>
      <c r="E27" s="21">
        <v>10</v>
      </c>
      <c r="F27" s="21"/>
      <c r="G27" s="21"/>
      <c r="H27" s="21"/>
      <c r="I27" s="22">
        <f t="shared" si="0"/>
        <v>-719</v>
      </c>
      <c r="J27" s="22"/>
    </row>
    <row r="28" spans="2:10" x14ac:dyDescent="0.2">
      <c r="B28" s="20"/>
      <c r="C28" s="20"/>
      <c r="D28" s="20"/>
      <c r="E28" s="21"/>
      <c r="F28" s="21"/>
      <c r="G28" s="21"/>
      <c r="H28" s="21"/>
      <c r="I28" s="22">
        <f t="shared" si="0"/>
        <v>-719</v>
      </c>
      <c r="J28" s="22"/>
    </row>
    <row r="29" spans="2:10" x14ac:dyDescent="0.2">
      <c r="B29" s="20"/>
      <c r="C29" s="20"/>
      <c r="D29" s="20"/>
      <c r="E29" s="21"/>
      <c r="F29" s="21"/>
      <c r="G29" s="21"/>
      <c r="H29" s="21"/>
      <c r="I29" s="22">
        <f t="shared" si="0"/>
        <v>-719</v>
      </c>
      <c r="J29" s="22"/>
    </row>
    <row r="30" spans="2:10" x14ac:dyDescent="0.2">
      <c r="B30" s="20"/>
      <c r="C30" s="20"/>
      <c r="D30" s="20"/>
      <c r="E30" s="21"/>
      <c r="F30" s="21"/>
      <c r="G30" s="21"/>
      <c r="H30" s="21"/>
      <c r="I30" s="22">
        <f t="shared" si="0"/>
        <v>-719</v>
      </c>
      <c r="J30" s="22"/>
    </row>
    <row r="31" spans="2:10" x14ac:dyDescent="0.2">
      <c r="B31" s="20"/>
      <c r="C31" s="20"/>
      <c r="D31" s="20"/>
      <c r="E31" s="21"/>
      <c r="F31" s="21"/>
      <c r="G31" s="21"/>
      <c r="H31" s="21"/>
      <c r="I31" s="22">
        <f t="shared" si="0"/>
        <v>-719</v>
      </c>
      <c r="J31" s="22"/>
    </row>
    <row r="32" spans="2:10" x14ac:dyDescent="0.2">
      <c r="B32" s="20"/>
      <c r="C32" s="20"/>
      <c r="D32" s="20"/>
      <c r="E32" s="21"/>
      <c r="F32" s="21"/>
      <c r="G32" s="21"/>
      <c r="H32" s="21"/>
      <c r="I32" s="22">
        <f t="shared" si="0"/>
        <v>-719</v>
      </c>
      <c r="J32" s="22"/>
    </row>
    <row r="33" spans="2:13" x14ac:dyDescent="0.2">
      <c r="B33" s="24" t="s">
        <v>23</v>
      </c>
      <c r="C33" s="25"/>
      <c r="D33" s="25"/>
      <c r="E33" s="25"/>
      <c r="F33" s="25"/>
      <c r="G33" s="25"/>
      <c r="H33" s="26"/>
      <c r="I33" s="27">
        <f t="shared" si="0"/>
        <v>-719</v>
      </c>
      <c r="J33" s="27"/>
    </row>
    <row r="34" spans="2:13" x14ac:dyDescent="0.2">
      <c r="B34" s="53" t="s">
        <v>45</v>
      </c>
      <c r="C34" s="54"/>
      <c r="D34" s="55"/>
      <c r="E34" s="12"/>
      <c r="F34" s="13"/>
      <c r="G34" s="28">
        <v>215</v>
      </c>
      <c r="H34" s="29"/>
      <c r="I34" s="22">
        <f t="shared" si="0"/>
        <v>-934</v>
      </c>
      <c r="J34" s="22"/>
    </row>
    <row r="35" spans="2:13" x14ac:dyDescent="0.2">
      <c r="B35" s="53" t="s">
        <v>99</v>
      </c>
      <c r="C35" s="54"/>
      <c r="D35" s="55"/>
      <c r="E35" s="12"/>
      <c r="F35" s="13"/>
      <c r="G35" s="28">
        <v>123</v>
      </c>
      <c r="H35" s="29"/>
      <c r="I35" s="22">
        <f t="shared" si="0"/>
        <v>-1057</v>
      </c>
      <c r="J35" s="22"/>
    </row>
    <row r="36" spans="2:13" x14ac:dyDescent="0.2">
      <c r="B36" s="53" t="s">
        <v>114</v>
      </c>
      <c r="C36" s="54"/>
      <c r="D36" s="55"/>
      <c r="E36" s="12">
        <v>255</v>
      </c>
      <c r="F36" s="13"/>
      <c r="G36" s="28">
        <v>350.55</v>
      </c>
      <c r="H36" s="29"/>
      <c r="I36" s="22">
        <f t="shared" si="0"/>
        <v>-1152.55</v>
      </c>
      <c r="J36" s="22"/>
    </row>
    <row r="37" spans="2:13" x14ac:dyDescent="0.2">
      <c r="B37" s="53" t="s">
        <v>120</v>
      </c>
      <c r="C37" s="54"/>
      <c r="D37" s="55"/>
      <c r="E37" s="12"/>
      <c r="F37" s="13"/>
      <c r="G37" s="28">
        <v>500</v>
      </c>
      <c r="H37" s="29"/>
      <c r="I37" s="22">
        <f t="shared" si="0"/>
        <v>-1652.55</v>
      </c>
      <c r="J37" s="22"/>
    </row>
    <row r="38" spans="2:13" x14ac:dyDescent="0.2">
      <c r="B38" s="4"/>
      <c r="C38" s="5"/>
      <c r="D38" s="6"/>
      <c r="E38" s="12"/>
      <c r="F38" s="13"/>
      <c r="G38" s="12"/>
      <c r="H38" s="13"/>
      <c r="I38" s="22">
        <f t="shared" si="0"/>
        <v>-1652.55</v>
      </c>
      <c r="J38" s="22"/>
      <c r="M38" t="s">
        <v>151</v>
      </c>
    </row>
    <row r="39" spans="2:13" x14ac:dyDescent="0.2">
      <c r="B39" s="4"/>
      <c r="C39" s="5"/>
      <c r="D39" s="6"/>
      <c r="E39" s="12"/>
      <c r="F39" s="13"/>
      <c r="G39" s="12"/>
      <c r="H39" s="13"/>
      <c r="I39" s="22">
        <f t="shared" si="0"/>
        <v>-1652.55</v>
      </c>
      <c r="J39" s="22"/>
    </row>
    <row r="40" spans="2:13" x14ac:dyDescent="0.2">
      <c r="B40" s="20"/>
      <c r="C40" s="20"/>
      <c r="D40" s="20"/>
      <c r="E40" s="21"/>
      <c r="F40" s="21"/>
      <c r="G40" s="21"/>
      <c r="H40" s="21"/>
      <c r="I40" s="22">
        <f t="shared" si="0"/>
        <v>-1652.55</v>
      </c>
      <c r="J40" s="22"/>
    </row>
    <row r="41" spans="2:13" x14ac:dyDescent="0.2">
      <c r="B41" s="23" t="s">
        <v>4</v>
      </c>
      <c r="C41" s="23"/>
      <c r="D41" s="23"/>
      <c r="E41" s="22">
        <f>SUM(E6:F40)</f>
        <v>265</v>
      </c>
      <c r="F41" s="22"/>
      <c r="G41" s="22">
        <f>SUM(G6:H40)</f>
        <v>1917.55</v>
      </c>
      <c r="H41" s="22"/>
      <c r="I41" s="22">
        <f>E41-G41</f>
        <v>-1652.55</v>
      </c>
      <c r="J41" s="22"/>
    </row>
  </sheetData>
  <mergeCells count="132">
    <mergeCell ref="L8:P8"/>
    <mergeCell ref="L9:M9"/>
    <mergeCell ref="B7:D7"/>
    <mergeCell ref="E7:F7"/>
    <mergeCell ref="G7:H7"/>
    <mergeCell ref="I7:J7"/>
    <mergeCell ref="B8:D8"/>
    <mergeCell ref="E8:F8"/>
    <mergeCell ref="G8:H8"/>
    <mergeCell ref="I8:J8"/>
    <mergeCell ref="B2:J3"/>
    <mergeCell ref="B5:D5"/>
    <mergeCell ref="E5:F5"/>
    <mergeCell ref="G5:H5"/>
    <mergeCell ref="I5:J5"/>
    <mergeCell ref="B6:H6"/>
    <mergeCell ref="B11:D11"/>
    <mergeCell ref="E11:F11"/>
    <mergeCell ref="G11:H11"/>
    <mergeCell ref="I11:J11"/>
    <mergeCell ref="B12:D12"/>
    <mergeCell ref="E12:F12"/>
    <mergeCell ref="G12:H12"/>
    <mergeCell ref="I12:J12"/>
    <mergeCell ref="B9:D9"/>
    <mergeCell ref="E9:F9"/>
    <mergeCell ref="G9:H9"/>
    <mergeCell ref="I9:J9"/>
    <mergeCell ref="B10:D10"/>
    <mergeCell ref="E10:F10"/>
    <mergeCell ref="G10:H10"/>
    <mergeCell ref="I10:J10"/>
    <mergeCell ref="B15:D15"/>
    <mergeCell ref="E15:F15"/>
    <mergeCell ref="G15:H15"/>
    <mergeCell ref="I15:J15"/>
    <mergeCell ref="B16:D16"/>
    <mergeCell ref="E16:F16"/>
    <mergeCell ref="G16:H16"/>
    <mergeCell ref="I16:J16"/>
    <mergeCell ref="B13:D13"/>
    <mergeCell ref="E13:F13"/>
    <mergeCell ref="G13:H13"/>
    <mergeCell ref="I13:J13"/>
    <mergeCell ref="B14:D14"/>
    <mergeCell ref="E14:F14"/>
    <mergeCell ref="G14:H14"/>
    <mergeCell ref="I14:J14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H18"/>
    <mergeCell ref="I18:J18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H26"/>
    <mergeCell ref="I26:J26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B34:D34"/>
    <mergeCell ref="B33:H33"/>
    <mergeCell ref="G34:H34"/>
    <mergeCell ref="I39:J39"/>
    <mergeCell ref="B40:D40"/>
    <mergeCell ref="E40:F40"/>
    <mergeCell ref="G40:H40"/>
    <mergeCell ref="I40:J40"/>
    <mergeCell ref="B41:D41"/>
    <mergeCell ref="E41:F41"/>
    <mergeCell ref="G41:H41"/>
    <mergeCell ref="I41:J41"/>
    <mergeCell ref="I33:J33"/>
    <mergeCell ref="I34:J34"/>
    <mergeCell ref="I35:J35"/>
    <mergeCell ref="I36:J36"/>
    <mergeCell ref="I37:J37"/>
    <mergeCell ref="I38:J38"/>
    <mergeCell ref="B35:D35"/>
    <mergeCell ref="G35:H35"/>
    <mergeCell ref="B36:D36"/>
    <mergeCell ref="G36:H36"/>
    <mergeCell ref="B37:D37"/>
    <mergeCell ref="G37:H37"/>
  </mergeCell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34"/>
  <sheetViews>
    <sheetView workbookViewId="0">
      <selection activeCell="Q22" sqref="Q22"/>
    </sheetView>
  </sheetViews>
  <sheetFormatPr baseColWidth="10" defaultColWidth="8.83203125" defaultRowHeight="15" x14ac:dyDescent="0.2"/>
  <cols>
    <col min="1" max="1" width="8.83203125" customWidth="1"/>
  </cols>
  <sheetData>
    <row r="2" spans="2:10" x14ac:dyDescent="0.2">
      <c r="B2" s="52" t="s">
        <v>16</v>
      </c>
      <c r="C2" s="52"/>
      <c r="D2" s="52"/>
      <c r="E2" s="52"/>
      <c r="F2" s="52"/>
      <c r="G2" s="52"/>
      <c r="H2" s="52"/>
      <c r="I2" s="52"/>
      <c r="J2" s="52"/>
    </row>
    <row r="3" spans="2:10" x14ac:dyDescent="0.2">
      <c r="B3" s="52"/>
      <c r="C3" s="52"/>
      <c r="D3" s="52"/>
      <c r="E3" s="52"/>
      <c r="F3" s="52"/>
      <c r="G3" s="52"/>
      <c r="H3" s="52"/>
      <c r="I3" s="52"/>
      <c r="J3" s="52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20"/>
      <c r="C6" s="20"/>
      <c r="D6" s="20"/>
      <c r="E6" s="58"/>
      <c r="F6" s="58"/>
      <c r="G6" s="58"/>
      <c r="H6" s="58"/>
      <c r="I6" s="14"/>
      <c r="J6" s="15"/>
    </row>
    <row r="7" spans="2:10" x14ac:dyDescent="0.2">
      <c r="B7" s="20"/>
      <c r="C7" s="20"/>
      <c r="D7" s="20"/>
      <c r="E7" s="58"/>
      <c r="F7" s="58"/>
      <c r="G7" s="58"/>
      <c r="H7" s="58"/>
      <c r="I7" s="59">
        <f>E7-G7</f>
        <v>0</v>
      </c>
      <c r="J7" s="59"/>
    </row>
    <row r="8" spans="2:10" x14ac:dyDescent="0.2">
      <c r="B8" s="20"/>
      <c r="C8" s="20"/>
      <c r="D8" s="20"/>
      <c r="E8" s="58"/>
      <c r="F8" s="58"/>
      <c r="G8" s="58"/>
      <c r="H8" s="58"/>
      <c r="I8" s="59">
        <f t="shared" ref="I8:I33" si="0">I7+(E8-G8)</f>
        <v>0</v>
      </c>
      <c r="J8" s="59"/>
    </row>
    <row r="9" spans="2:10" x14ac:dyDescent="0.2">
      <c r="B9" s="20"/>
      <c r="C9" s="20"/>
      <c r="D9" s="20"/>
      <c r="E9" s="58"/>
      <c r="F9" s="58"/>
      <c r="G9" s="58"/>
      <c r="H9" s="58"/>
      <c r="I9" s="59">
        <f t="shared" si="0"/>
        <v>0</v>
      </c>
      <c r="J9" s="59"/>
    </row>
    <row r="10" spans="2:10" x14ac:dyDescent="0.2">
      <c r="B10" s="20"/>
      <c r="C10" s="20"/>
      <c r="D10" s="20"/>
      <c r="E10" s="58"/>
      <c r="F10" s="58"/>
      <c r="G10" s="58"/>
      <c r="H10" s="58"/>
      <c r="I10" s="59">
        <f t="shared" si="0"/>
        <v>0</v>
      </c>
      <c r="J10" s="59"/>
    </row>
    <row r="11" spans="2:10" x14ac:dyDescent="0.2">
      <c r="B11" s="20"/>
      <c r="C11" s="20"/>
      <c r="D11" s="20"/>
      <c r="E11" s="58"/>
      <c r="F11" s="58"/>
      <c r="G11" s="58"/>
      <c r="H11" s="58"/>
      <c r="I11" s="59">
        <f t="shared" si="0"/>
        <v>0</v>
      </c>
      <c r="J11" s="59"/>
    </row>
    <row r="12" spans="2:10" x14ac:dyDescent="0.2">
      <c r="B12" s="20"/>
      <c r="C12" s="20"/>
      <c r="D12" s="20"/>
      <c r="E12" s="58"/>
      <c r="F12" s="58"/>
      <c r="G12" s="58"/>
      <c r="H12" s="58"/>
      <c r="I12" s="59">
        <f t="shared" si="0"/>
        <v>0</v>
      </c>
      <c r="J12" s="59"/>
    </row>
    <row r="13" spans="2:10" x14ac:dyDescent="0.2">
      <c r="B13" s="20"/>
      <c r="C13" s="20"/>
      <c r="D13" s="20"/>
      <c r="E13" s="58"/>
      <c r="F13" s="58"/>
      <c r="G13" s="58"/>
      <c r="H13" s="58"/>
      <c r="I13" s="59">
        <f t="shared" si="0"/>
        <v>0</v>
      </c>
      <c r="J13" s="59"/>
    </row>
    <row r="14" spans="2:10" x14ac:dyDescent="0.2">
      <c r="B14" s="20"/>
      <c r="C14" s="20"/>
      <c r="D14" s="20"/>
      <c r="E14" s="58"/>
      <c r="F14" s="58"/>
      <c r="G14" s="58"/>
      <c r="H14" s="58"/>
      <c r="I14" s="59">
        <f t="shared" si="0"/>
        <v>0</v>
      </c>
      <c r="J14" s="59"/>
    </row>
    <row r="15" spans="2:10" x14ac:dyDescent="0.2">
      <c r="B15" s="20"/>
      <c r="C15" s="20"/>
      <c r="D15" s="20"/>
      <c r="E15" s="58"/>
      <c r="F15" s="58"/>
      <c r="G15" s="58"/>
      <c r="H15" s="58"/>
      <c r="I15" s="59">
        <f t="shared" si="0"/>
        <v>0</v>
      </c>
      <c r="J15" s="59"/>
    </row>
    <row r="16" spans="2:10" x14ac:dyDescent="0.2">
      <c r="B16" s="20"/>
      <c r="C16" s="20"/>
      <c r="D16" s="20"/>
      <c r="E16" s="58"/>
      <c r="F16" s="58"/>
      <c r="G16" s="58"/>
      <c r="H16" s="58"/>
      <c r="I16" s="59">
        <f t="shared" si="0"/>
        <v>0</v>
      </c>
      <c r="J16" s="59"/>
    </row>
    <row r="17" spans="2:10" x14ac:dyDescent="0.2">
      <c r="B17" s="20"/>
      <c r="C17" s="20"/>
      <c r="D17" s="20"/>
      <c r="E17" s="58"/>
      <c r="F17" s="58"/>
      <c r="G17" s="58"/>
      <c r="H17" s="58"/>
      <c r="I17" s="59">
        <f t="shared" si="0"/>
        <v>0</v>
      </c>
      <c r="J17" s="59"/>
    </row>
    <row r="18" spans="2:10" x14ac:dyDescent="0.2">
      <c r="B18" s="20"/>
      <c r="C18" s="20"/>
      <c r="D18" s="20"/>
      <c r="E18" s="58"/>
      <c r="F18" s="58"/>
      <c r="G18" s="58"/>
      <c r="H18" s="58"/>
      <c r="I18" s="59">
        <f t="shared" si="0"/>
        <v>0</v>
      </c>
      <c r="J18" s="59"/>
    </row>
    <row r="19" spans="2:10" x14ac:dyDescent="0.2">
      <c r="B19" s="20"/>
      <c r="C19" s="20"/>
      <c r="D19" s="20"/>
      <c r="E19" s="58"/>
      <c r="F19" s="58"/>
      <c r="G19" s="58"/>
      <c r="H19" s="58"/>
      <c r="I19" s="59">
        <f t="shared" si="0"/>
        <v>0</v>
      </c>
      <c r="J19" s="59"/>
    </row>
    <row r="20" spans="2:10" x14ac:dyDescent="0.2">
      <c r="B20" s="20"/>
      <c r="C20" s="20"/>
      <c r="D20" s="20"/>
      <c r="E20" s="58"/>
      <c r="F20" s="58"/>
      <c r="G20" s="58"/>
      <c r="H20" s="58"/>
      <c r="I20" s="59">
        <f t="shared" si="0"/>
        <v>0</v>
      </c>
      <c r="J20" s="59"/>
    </row>
    <row r="21" spans="2:10" x14ac:dyDescent="0.2">
      <c r="B21" s="20"/>
      <c r="C21" s="20"/>
      <c r="D21" s="20"/>
      <c r="E21" s="58"/>
      <c r="F21" s="58"/>
      <c r="G21" s="58"/>
      <c r="H21" s="58"/>
      <c r="I21" s="59">
        <f t="shared" si="0"/>
        <v>0</v>
      </c>
      <c r="J21" s="59"/>
    </row>
    <row r="22" spans="2:10" x14ac:dyDescent="0.2">
      <c r="B22" s="20"/>
      <c r="C22" s="20"/>
      <c r="D22" s="20"/>
      <c r="E22" s="58"/>
      <c r="F22" s="58"/>
      <c r="G22" s="58"/>
      <c r="H22" s="58"/>
      <c r="I22" s="59">
        <f t="shared" si="0"/>
        <v>0</v>
      </c>
      <c r="J22" s="59"/>
    </row>
    <row r="23" spans="2:10" x14ac:dyDescent="0.2">
      <c r="B23" s="20"/>
      <c r="C23" s="20"/>
      <c r="D23" s="20"/>
      <c r="E23" s="58"/>
      <c r="F23" s="58"/>
      <c r="G23" s="58"/>
      <c r="H23" s="58"/>
      <c r="I23" s="59">
        <f t="shared" si="0"/>
        <v>0</v>
      </c>
      <c r="J23" s="59"/>
    </row>
    <row r="24" spans="2:10" x14ac:dyDescent="0.2">
      <c r="B24" s="20"/>
      <c r="C24" s="20"/>
      <c r="D24" s="20"/>
      <c r="E24" s="58"/>
      <c r="F24" s="58"/>
      <c r="G24" s="58"/>
      <c r="H24" s="58"/>
      <c r="I24" s="59">
        <f t="shared" si="0"/>
        <v>0</v>
      </c>
      <c r="J24" s="59"/>
    </row>
    <row r="25" spans="2:10" x14ac:dyDescent="0.2">
      <c r="B25" s="20"/>
      <c r="C25" s="20"/>
      <c r="D25" s="20"/>
      <c r="E25" s="58"/>
      <c r="F25" s="58"/>
      <c r="G25" s="58"/>
      <c r="H25" s="58"/>
      <c r="I25" s="59">
        <f t="shared" si="0"/>
        <v>0</v>
      </c>
      <c r="J25" s="59"/>
    </row>
    <row r="26" spans="2:10" x14ac:dyDescent="0.2">
      <c r="B26" s="20"/>
      <c r="C26" s="20"/>
      <c r="D26" s="20"/>
      <c r="E26" s="58"/>
      <c r="F26" s="58"/>
      <c r="G26" s="58"/>
      <c r="H26" s="58"/>
      <c r="I26" s="59">
        <f t="shared" si="0"/>
        <v>0</v>
      </c>
      <c r="J26" s="59"/>
    </row>
    <row r="27" spans="2:10" x14ac:dyDescent="0.2">
      <c r="B27" s="20"/>
      <c r="C27" s="20"/>
      <c r="D27" s="20"/>
      <c r="E27" s="58"/>
      <c r="F27" s="58"/>
      <c r="G27" s="58"/>
      <c r="H27" s="58"/>
      <c r="I27" s="59">
        <f t="shared" si="0"/>
        <v>0</v>
      </c>
      <c r="J27" s="59"/>
    </row>
    <row r="28" spans="2:10" x14ac:dyDescent="0.2">
      <c r="B28" s="20"/>
      <c r="C28" s="20"/>
      <c r="D28" s="20"/>
      <c r="E28" s="58"/>
      <c r="F28" s="58"/>
      <c r="G28" s="58"/>
      <c r="H28" s="58"/>
      <c r="I28" s="59">
        <f t="shared" si="0"/>
        <v>0</v>
      </c>
      <c r="J28" s="59"/>
    </row>
    <row r="29" spans="2:10" x14ac:dyDescent="0.2">
      <c r="B29" s="20"/>
      <c r="C29" s="20"/>
      <c r="D29" s="20"/>
      <c r="E29" s="58"/>
      <c r="F29" s="58"/>
      <c r="G29" s="58"/>
      <c r="H29" s="58"/>
      <c r="I29" s="59">
        <f t="shared" si="0"/>
        <v>0</v>
      </c>
      <c r="J29" s="59"/>
    </row>
    <row r="30" spans="2:10" x14ac:dyDescent="0.2">
      <c r="B30" s="20"/>
      <c r="C30" s="20"/>
      <c r="D30" s="20"/>
      <c r="E30" s="58"/>
      <c r="F30" s="58"/>
      <c r="G30" s="58"/>
      <c r="H30" s="58"/>
      <c r="I30" s="59">
        <f t="shared" si="0"/>
        <v>0</v>
      </c>
      <c r="J30" s="59"/>
    </row>
    <row r="31" spans="2:10" x14ac:dyDescent="0.2">
      <c r="B31" s="20"/>
      <c r="C31" s="20"/>
      <c r="D31" s="20"/>
      <c r="E31" s="58"/>
      <c r="F31" s="58"/>
      <c r="G31" s="58"/>
      <c r="H31" s="58"/>
      <c r="I31" s="59">
        <f t="shared" si="0"/>
        <v>0</v>
      </c>
      <c r="J31" s="59"/>
    </row>
    <row r="32" spans="2:10" x14ac:dyDescent="0.2">
      <c r="B32" s="20"/>
      <c r="C32" s="20"/>
      <c r="D32" s="20"/>
      <c r="E32" s="58"/>
      <c r="F32" s="58"/>
      <c r="G32" s="58"/>
      <c r="H32" s="58"/>
      <c r="I32" s="59">
        <f t="shared" si="0"/>
        <v>0</v>
      </c>
      <c r="J32" s="59"/>
    </row>
    <row r="33" spans="2:10" x14ac:dyDescent="0.2">
      <c r="B33" s="20"/>
      <c r="C33" s="20"/>
      <c r="D33" s="20"/>
      <c r="E33" s="58"/>
      <c r="F33" s="58"/>
      <c r="G33" s="58"/>
      <c r="H33" s="58"/>
      <c r="I33" s="59">
        <f t="shared" si="0"/>
        <v>0</v>
      </c>
      <c r="J33" s="59"/>
    </row>
    <row r="34" spans="2:10" x14ac:dyDescent="0.2">
      <c r="B34" s="23" t="s">
        <v>4</v>
      </c>
      <c r="C34" s="23"/>
      <c r="D34" s="23"/>
      <c r="E34" s="59">
        <f>SUM(E6:F33)</f>
        <v>0</v>
      </c>
      <c r="F34" s="59"/>
      <c r="G34" s="59">
        <f>SUM(G6:H33)</f>
        <v>0</v>
      </c>
      <c r="H34" s="59"/>
      <c r="I34" s="59">
        <f>E34-G34</f>
        <v>0</v>
      </c>
      <c r="J34" s="59"/>
    </row>
  </sheetData>
  <mergeCells count="120">
    <mergeCell ref="B2:J3"/>
    <mergeCell ref="B5:D5"/>
    <mergeCell ref="E5:F5"/>
    <mergeCell ref="G5:H5"/>
    <mergeCell ref="I5:J5"/>
    <mergeCell ref="B6:D6"/>
    <mergeCell ref="E6:F6"/>
    <mergeCell ref="G6:H6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B31:D31"/>
    <mergeCell ref="E31:F31"/>
    <mergeCell ref="G31:H31"/>
    <mergeCell ref="I31:J31"/>
    <mergeCell ref="B32:D32"/>
    <mergeCell ref="E32:F32"/>
    <mergeCell ref="G32:H32"/>
    <mergeCell ref="I32:J32"/>
  </mergeCells>
  <pageMargins left="0.70000000000000007" right="0.70000000000000007" top="0.75" bottom="0.75" header="0.30000000000000004" footer="0.3000000000000000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FBB4-76BD-0645-8EE4-6C3503182C52}">
  <dimension ref="A1:M23"/>
  <sheetViews>
    <sheetView workbookViewId="0">
      <selection activeCell="G27" sqref="G27"/>
    </sheetView>
  </sheetViews>
  <sheetFormatPr baseColWidth="10" defaultColWidth="8.83203125" defaultRowHeight="15" x14ac:dyDescent="0.2"/>
  <cols>
    <col min="4" max="4" width="15.33203125" customWidth="1"/>
    <col min="8" max="8" width="10" bestFit="1" customWidth="1"/>
    <col min="12" max="12" width="9.33203125" bestFit="1" customWidth="1"/>
  </cols>
  <sheetData>
    <row r="1" spans="1:13" x14ac:dyDescent="0.2">
      <c r="A1" t="s">
        <v>20</v>
      </c>
    </row>
    <row r="2" spans="1:13" x14ac:dyDescent="0.2">
      <c r="B2" s="35" t="s">
        <v>23</v>
      </c>
      <c r="C2" s="35"/>
      <c r="D2" s="35"/>
      <c r="E2" s="35"/>
      <c r="F2" s="35"/>
      <c r="G2" s="35"/>
      <c r="H2" s="35"/>
      <c r="I2" s="35"/>
      <c r="J2" s="35"/>
    </row>
    <row r="3" spans="1:13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1:13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1:13" x14ac:dyDescent="0.2">
      <c r="B6" s="24"/>
      <c r="C6" s="25"/>
      <c r="D6" s="25"/>
      <c r="E6" s="25"/>
      <c r="F6" s="25"/>
      <c r="G6" s="25"/>
      <c r="H6" s="26"/>
      <c r="I6" s="8"/>
      <c r="J6" s="9"/>
    </row>
    <row r="7" spans="1:13" x14ac:dyDescent="0.2">
      <c r="B7" s="20" t="s">
        <v>43</v>
      </c>
      <c r="C7" s="20"/>
      <c r="D7" s="20"/>
      <c r="E7" s="37">
        <v>1915.1</v>
      </c>
      <c r="F7" s="37"/>
      <c r="G7" s="37"/>
      <c r="H7" s="37"/>
      <c r="I7" s="37">
        <f>E7-G7</f>
        <v>1915.1</v>
      </c>
      <c r="J7" s="37"/>
    </row>
    <row r="8" spans="1:13" x14ac:dyDescent="0.2">
      <c r="B8" s="20" t="s">
        <v>0</v>
      </c>
      <c r="C8" s="20"/>
      <c r="D8" s="20"/>
      <c r="E8" s="37">
        <v>10</v>
      </c>
      <c r="F8" s="37"/>
      <c r="G8" s="37"/>
      <c r="H8" s="37"/>
      <c r="I8" s="37">
        <f t="shared" ref="I8:I18" si="0">I7+(E8-G8)</f>
        <v>1925.1</v>
      </c>
      <c r="J8" s="37"/>
    </row>
    <row r="9" spans="1:13" x14ac:dyDescent="0.2">
      <c r="B9" s="20" t="s">
        <v>9</v>
      </c>
      <c r="C9" s="20"/>
      <c r="D9" s="20"/>
      <c r="E9" s="37">
        <v>646.86</v>
      </c>
      <c r="F9" s="37"/>
      <c r="G9" s="37"/>
      <c r="H9" s="37"/>
      <c r="I9" s="37">
        <f t="shared" si="0"/>
        <v>2571.96</v>
      </c>
      <c r="J9" s="37"/>
    </row>
    <row r="10" spans="1:13" x14ac:dyDescent="0.2">
      <c r="B10" s="20" t="s">
        <v>11</v>
      </c>
      <c r="C10" s="20"/>
      <c r="D10" s="20"/>
      <c r="E10" s="37"/>
      <c r="F10" s="37"/>
      <c r="G10" s="37">
        <v>1652.55</v>
      </c>
      <c r="H10" s="37"/>
      <c r="I10" s="37">
        <f t="shared" si="0"/>
        <v>919.41000000000008</v>
      </c>
      <c r="J10" s="37"/>
    </row>
    <row r="11" spans="1:13" x14ac:dyDescent="0.2">
      <c r="B11" s="20" t="s">
        <v>134</v>
      </c>
      <c r="C11" s="20"/>
      <c r="D11" s="20"/>
      <c r="E11" s="37">
        <v>199.36</v>
      </c>
      <c r="F11" s="37"/>
      <c r="G11" s="37"/>
      <c r="H11" s="37"/>
      <c r="I11" s="37">
        <f>I10+(E11-G11)</f>
        <v>1118.77</v>
      </c>
      <c r="J11" s="37"/>
    </row>
    <row r="12" spans="1:13" x14ac:dyDescent="0.2">
      <c r="B12" s="20" t="s">
        <v>5</v>
      </c>
      <c r="C12" s="20"/>
      <c r="D12" s="20"/>
      <c r="E12" s="37"/>
      <c r="F12" s="37"/>
      <c r="G12" s="37">
        <v>2440.29</v>
      </c>
      <c r="H12" s="37"/>
      <c r="I12" s="37">
        <f t="shared" si="0"/>
        <v>-1321.52</v>
      </c>
      <c r="J12" s="37"/>
    </row>
    <row r="13" spans="1:13" x14ac:dyDescent="0.2">
      <c r="B13" s="20" t="s">
        <v>135</v>
      </c>
      <c r="C13" s="20"/>
      <c r="D13" s="20"/>
      <c r="E13" s="37"/>
      <c r="F13" s="37"/>
      <c r="G13" s="37">
        <v>816</v>
      </c>
      <c r="H13" s="37"/>
      <c r="I13" s="37">
        <f t="shared" si="0"/>
        <v>-2137.52</v>
      </c>
      <c r="J13" s="37"/>
      <c r="M13" t="s">
        <v>151</v>
      </c>
    </row>
    <row r="14" spans="1:13" x14ac:dyDescent="0.2">
      <c r="B14" s="20" t="s">
        <v>136</v>
      </c>
      <c r="C14" s="20"/>
      <c r="D14" s="20"/>
      <c r="E14" s="37"/>
      <c r="F14" s="37"/>
      <c r="G14" s="37">
        <v>0</v>
      </c>
      <c r="H14" s="37"/>
      <c r="I14" s="37">
        <f t="shared" si="0"/>
        <v>-2137.52</v>
      </c>
      <c r="J14" s="37"/>
    </row>
    <row r="15" spans="1:13" x14ac:dyDescent="0.2">
      <c r="B15" s="20" t="s">
        <v>6</v>
      </c>
      <c r="C15" s="20"/>
      <c r="D15" s="20"/>
      <c r="E15" s="37"/>
      <c r="F15" s="37"/>
      <c r="G15" s="37">
        <v>1175.56</v>
      </c>
      <c r="H15" s="37"/>
      <c r="I15" s="37">
        <f t="shared" si="0"/>
        <v>-3313.08</v>
      </c>
      <c r="J15" s="37"/>
    </row>
    <row r="16" spans="1:13" x14ac:dyDescent="0.2">
      <c r="B16" s="20" t="s">
        <v>33</v>
      </c>
      <c r="C16" s="20"/>
      <c r="D16" s="20"/>
      <c r="E16" s="37"/>
      <c r="F16" s="37"/>
      <c r="G16" s="37">
        <v>1025.53</v>
      </c>
      <c r="H16" s="37"/>
      <c r="I16" s="37">
        <f t="shared" si="0"/>
        <v>-4338.6099999999997</v>
      </c>
      <c r="J16" s="37"/>
    </row>
    <row r="17" spans="2:12" x14ac:dyDescent="0.2">
      <c r="B17" s="20" t="s">
        <v>137</v>
      </c>
      <c r="C17" s="20"/>
      <c r="D17" s="20"/>
      <c r="E17" s="37">
        <v>17123.66</v>
      </c>
      <c r="F17" s="37"/>
      <c r="G17" s="37"/>
      <c r="H17" s="37"/>
      <c r="I17" s="37">
        <f t="shared" si="0"/>
        <v>12785.05</v>
      </c>
      <c r="J17" s="37"/>
    </row>
    <row r="18" spans="2:12" x14ac:dyDescent="0.2">
      <c r="B18" s="20" t="s">
        <v>138</v>
      </c>
      <c r="C18" s="20"/>
      <c r="D18" s="20"/>
      <c r="E18" s="37"/>
      <c r="F18" s="37"/>
      <c r="G18" s="37">
        <v>6848.25</v>
      </c>
      <c r="H18" s="37"/>
      <c r="I18" s="37">
        <f t="shared" si="0"/>
        <v>5936.7999999999993</v>
      </c>
      <c r="J18" s="37"/>
      <c r="L18" s="17"/>
    </row>
    <row r="19" spans="2:12" x14ac:dyDescent="0.2">
      <c r="B19" s="23" t="s">
        <v>4</v>
      </c>
      <c r="C19" s="23"/>
      <c r="D19" s="23"/>
      <c r="E19" s="37">
        <f>SUM(E6:F18)</f>
        <v>19894.98</v>
      </c>
      <c r="F19" s="37"/>
      <c r="G19" s="37">
        <f>SUM(G6:H18)</f>
        <v>13958.18</v>
      </c>
      <c r="H19" s="37"/>
      <c r="I19" s="37">
        <f>E19-G19</f>
        <v>5936.7999999999993</v>
      </c>
      <c r="J19" s="37"/>
    </row>
    <row r="23" spans="2:12" x14ac:dyDescent="0.2">
      <c r="B23" s="56" t="s">
        <v>155</v>
      </c>
      <c r="C23" s="56"/>
      <c r="D23" s="56"/>
      <c r="E23" s="56"/>
    </row>
  </sheetData>
  <mergeCells count="59">
    <mergeCell ref="B6:H6"/>
    <mergeCell ref="B2:J3"/>
    <mergeCell ref="B5:D5"/>
    <mergeCell ref="E5:F5"/>
    <mergeCell ref="G5:H5"/>
    <mergeCell ref="I5:J5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4:D14"/>
    <mergeCell ref="E14:F14"/>
    <mergeCell ref="G14:H14"/>
    <mergeCell ref="I14:J14"/>
    <mergeCell ref="B13:D13"/>
    <mergeCell ref="E13:F13"/>
    <mergeCell ref="G13:H13"/>
    <mergeCell ref="I13:J13"/>
    <mergeCell ref="B16:D16"/>
    <mergeCell ref="E16:F16"/>
    <mergeCell ref="G16:H16"/>
    <mergeCell ref="I16:J16"/>
    <mergeCell ref="B15:D15"/>
    <mergeCell ref="E15:F15"/>
    <mergeCell ref="G15:H15"/>
    <mergeCell ref="I15:J15"/>
    <mergeCell ref="B18:D18"/>
    <mergeCell ref="E18:F18"/>
    <mergeCell ref="G18:H18"/>
    <mergeCell ref="I18:J18"/>
    <mergeCell ref="B17:D17"/>
    <mergeCell ref="E17:F17"/>
    <mergeCell ref="G17:H17"/>
    <mergeCell ref="I17:J17"/>
    <mergeCell ref="B23:E23"/>
    <mergeCell ref="B19:D19"/>
    <mergeCell ref="E19:F19"/>
    <mergeCell ref="G19:H19"/>
    <mergeCell ref="I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6"/>
  <sheetViews>
    <sheetView topLeftCell="A3" workbookViewId="0">
      <selection activeCell="O28" sqref="O28"/>
    </sheetView>
  </sheetViews>
  <sheetFormatPr baseColWidth="10" defaultColWidth="8.83203125" defaultRowHeight="15" x14ac:dyDescent="0.2"/>
  <cols>
    <col min="4" max="4" width="15.33203125" customWidth="1"/>
    <col min="8" max="8" width="10" bestFit="1" customWidth="1"/>
    <col min="12" max="12" width="9.33203125" bestFit="1" customWidth="1"/>
    <col min="22" max="22" width="10" bestFit="1" customWidth="1"/>
  </cols>
  <sheetData>
    <row r="1" spans="1:24" x14ac:dyDescent="0.2">
      <c r="A1" t="s">
        <v>20</v>
      </c>
    </row>
    <row r="2" spans="1:24" x14ac:dyDescent="0.2">
      <c r="B2" s="35" t="s">
        <v>23</v>
      </c>
      <c r="C2" s="35"/>
      <c r="D2" s="35"/>
      <c r="E2" s="35"/>
      <c r="F2" s="35"/>
      <c r="G2" s="35"/>
      <c r="H2" s="35"/>
      <c r="I2" s="35"/>
      <c r="J2" s="35"/>
    </row>
    <row r="3" spans="1:24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1:24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1:24" x14ac:dyDescent="0.2">
      <c r="B6" s="24"/>
      <c r="C6" s="25"/>
      <c r="D6" s="25"/>
      <c r="E6" s="25"/>
      <c r="F6" s="25"/>
      <c r="G6" s="25"/>
      <c r="H6" s="26"/>
      <c r="I6" s="8"/>
      <c r="J6" s="9"/>
    </row>
    <row r="7" spans="1:24" x14ac:dyDescent="0.2">
      <c r="B7" s="20" t="s">
        <v>97</v>
      </c>
      <c r="C7" s="20"/>
      <c r="D7" s="20"/>
      <c r="E7" s="37"/>
      <c r="F7" s="37"/>
      <c r="G7" s="37">
        <v>56.5</v>
      </c>
      <c r="H7" s="37"/>
      <c r="I7" s="37">
        <f>E7-G7</f>
        <v>-56.5</v>
      </c>
      <c r="J7" s="37"/>
    </row>
    <row r="8" spans="1:24" x14ac:dyDescent="0.2">
      <c r="B8" s="20" t="s">
        <v>24</v>
      </c>
      <c r="C8" s="20"/>
      <c r="D8" s="20"/>
      <c r="E8" s="37"/>
      <c r="F8" s="37"/>
      <c r="G8" s="37">
        <v>23.34</v>
      </c>
      <c r="H8" s="37"/>
      <c r="I8" s="37">
        <f t="shared" ref="I8:I35" si="0">I7+(E8-G8)</f>
        <v>-79.84</v>
      </c>
      <c r="J8" s="37"/>
    </row>
    <row r="9" spans="1:24" x14ac:dyDescent="0.2">
      <c r="B9" s="20" t="s">
        <v>25</v>
      </c>
      <c r="C9" s="20"/>
      <c r="D9" s="20"/>
      <c r="E9" s="37"/>
      <c r="F9" s="37"/>
      <c r="G9" s="37">
        <v>34.17</v>
      </c>
      <c r="H9" s="37"/>
      <c r="I9" s="37">
        <f t="shared" si="0"/>
        <v>-114.01</v>
      </c>
      <c r="J9" s="37"/>
    </row>
    <row r="10" spans="1:24" x14ac:dyDescent="0.2">
      <c r="B10" s="20" t="s">
        <v>26</v>
      </c>
      <c r="C10" s="20"/>
      <c r="D10" s="20"/>
      <c r="E10" s="37"/>
      <c r="F10" s="37"/>
      <c r="G10" s="37">
        <v>165.29</v>
      </c>
      <c r="H10" s="37"/>
      <c r="I10" s="37">
        <f t="shared" si="0"/>
        <v>-279.3</v>
      </c>
      <c r="J10" s="37"/>
    </row>
    <row r="11" spans="1:24" x14ac:dyDescent="0.2">
      <c r="B11" s="20" t="s">
        <v>36</v>
      </c>
      <c r="C11" s="20"/>
      <c r="D11" s="20"/>
      <c r="E11" s="37">
        <v>358</v>
      </c>
      <c r="F11" s="37"/>
      <c r="G11" s="37"/>
      <c r="H11" s="37"/>
      <c r="I11" s="37">
        <f t="shared" si="0"/>
        <v>78.699999999999989</v>
      </c>
      <c r="J11" s="37"/>
    </row>
    <row r="12" spans="1:24" x14ac:dyDescent="0.2">
      <c r="B12" s="20" t="s">
        <v>88</v>
      </c>
      <c r="C12" s="20"/>
      <c r="D12" s="20"/>
      <c r="E12" s="37"/>
      <c r="F12" s="37"/>
      <c r="G12" s="37">
        <v>175</v>
      </c>
      <c r="H12" s="37"/>
      <c r="I12" s="37">
        <f t="shared" si="0"/>
        <v>-96.300000000000011</v>
      </c>
      <c r="J12" s="37"/>
    </row>
    <row r="13" spans="1:24" x14ac:dyDescent="0.2">
      <c r="B13" s="20" t="s">
        <v>39</v>
      </c>
      <c r="C13" s="20"/>
      <c r="D13" s="20"/>
      <c r="E13" s="37">
        <v>77.7</v>
      </c>
      <c r="F13" s="37"/>
      <c r="G13" s="37"/>
      <c r="H13" s="37"/>
      <c r="I13" s="37">
        <f t="shared" si="0"/>
        <v>-18.600000000000009</v>
      </c>
      <c r="J13" s="37"/>
      <c r="P13" s="36" t="s">
        <v>1</v>
      </c>
      <c r="Q13" s="36"/>
      <c r="R13" s="36"/>
      <c r="S13" s="36" t="s">
        <v>2</v>
      </c>
      <c r="T13" s="36"/>
      <c r="U13" s="23" t="s">
        <v>3</v>
      </c>
      <c r="V13" s="23"/>
      <c r="W13" s="23" t="s">
        <v>4</v>
      </c>
      <c r="X13" s="23"/>
    </row>
    <row r="14" spans="1:24" x14ac:dyDescent="0.2">
      <c r="B14" s="20" t="s">
        <v>40</v>
      </c>
      <c r="C14" s="20"/>
      <c r="D14" s="20"/>
      <c r="E14" s="37">
        <v>6339.67</v>
      </c>
      <c r="F14" s="37"/>
      <c r="G14" s="37"/>
      <c r="H14" s="37"/>
      <c r="I14" s="37">
        <f t="shared" si="0"/>
        <v>6321.07</v>
      </c>
      <c r="J14" s="37"/>
      <c r="P14" s="24" t="s">
        <v>129</v>
      </c>
      <c r="Q14" s="25"/>
      <c r="R14" s="25"/>
      <c r="S14" s="25"/>
      <c r="T14" s="25"/>
      <c r="U14" s="25"/>
      <c r="V14" s="26"/>
      <c r="W14" s="8"/>
      <c r="X14" s="9"/>
    </row>
    <row r="15" spans="1:24" x14ac:dyDescent="0.2">
      <c r="B15" s="20" t="s">
        <v>41</v>
      </c>
      <c r="C15" s="20"/>
      <c r="D15" s="20"/>
      <c r="E15" s="37">
        <v>170</v>
      </c>
      <c r="F15" s="37"/>
      <c r="G15" s="37"/>
      <c r="H15" s="37"/>
      <c r="I15" s="37">
        <f t="shared" si="0"/>
        <v>6491.07</v>
      </c>
      <c r="J15" s="37"/>
      <c r="P15" s="20" t="s">
        <v>130</v>
      </c>
      <c r="Q15" s="20"/>
      <c r="R15" s="20"/>
      <c r="S15" s="37"/>
      <c r="T15" s="37"/>
      <c r="U15" s="37">
        <v>1033.2</v>
      </c>
      <c r="V15" s="37"/>
      <c r="W15" s="37">
        <f>S15-U15</f>
        <v>-1033.2</v>
      </c>
      <c r="X15" s="37"/>
    </row>
    <row r="16" spans="1:24" x14ac:dyDescent="0.2">
      <c r="B16" s="20" t="s">
        <v>42</v>
      </c>
      <c r="C16" s="20"/>
      <c r="D16" s="20"/>
      <c r="E16" s="37"/>
      <c r="F16" s="37"/>
      <c r="G16" s="37">
        <v>14.44</v>
      </c>
      <c r="H16" s="37"/>
      <c r="I16" s="37">
        <f t="shared" si="0"/>
        <v>6476.63</v>
      </c>
      <c r="J16" s="37"/>
      <c r="P16" s="20" t="s">
        <v>131</v>
      </c>
      <c r="Q16" s="20"/>
      <c r="R16" s="20"/>
      <c r="S16" s="37"/>
      <c r="T16" s="37"/>
      <c r="U16" s="37">
        <v>240</v>
      </c>
      <c r="V16" s="37"/>
      <c r="W16" s="37">
        <f t="shared" ref="W16:W17" si="1">W15+(S16-U16)</f>
        <v>-1273.2</v>
      </c>
      <c r="X16" s="37"/>
    </row>
    <row r="17" spans="2:24" x14ac:dyDescent="0.2">
      <c r="B17" s="20" t="s">
        <v>54</v>
      </c>
      <c r="C17" s="20"/>
      <c r="D17" s="20"/>
      <c r="E17" s="37"/>
      <c r="F17" s="37"/>
      <c r="G17" s="37">
        <v>690.75</v>
      </c>
      <c r="H17" s="37"/>
      <c r="I17" s="37">
        <f t="shared" si="0"/>
        <v>5785.88</v>
      </c>
      <c r="J17" s="37"/>
      <c r="P17" s="20" t="s">
        <v>132</v>
      </c>
      <c r="Q17" s="20"/>
      <c r="R17" s="20"/>
      <c r="S17" s="37"/>
      <c r="T17" s="37"/>
      <c r="U17" s="37">
        <v>340</v>
      </c>
      <c r="V17" s="37"/>
      <c r="W17" s="37">
        <f t="shared" si="1"/>
        <v>-1613.2</v>
      </c>
      <c r="X17" s="37"/>
    </row>
    <row r="18" spans="2:24" x14ac:dyDescent="0.2">
      <c r="B18" s="20" t="s">
        <v>55</v>
      </c>
      <c r="C18" s="20"/>
      <c r="D18" s="20"/>
      <c r="E18" s="37"/>
      <c r="F18" s="37"/>
      <c r="G18" s="37">
        <v>439.44</v>
      </c>
      <c r="H18" s="37"/>
      <c r="I18" s="37">
        <f t="shared" si="0"/>
        <v>5346.4400000000005</v>
      </c>
      <c r="J18" s="37"/>
      <c r="L18" s="17"/>
      <c r="P18" s="20" t="s">
        <v>133</v>
      </c>
      <c r="Q18" s="20"/>
      <c r="R18" s="20"/>
      <c r="S18" s="37"/>
      <c r="T18" s="37"/>
      <c r="U18" s="37">
        <v>1740.8</v>
      </c>
      <c r="V18" s="37"/>
      <c r="W18" s="37">
        <f t="shared" ref="W18" si="2">W17+(S18-U18)</f>
        <v>-3354</v>
      </c>
      <c r="X18" s="37"/>
    </row>
    <row r="19" spans="2:24" x14ac:dyDescent="0.2">
      <c r="B19" s="20" t="s">
        <v>56</v>
      </c>
      <c r="C19" s="20"/>
      <c r="D19" s="20"/>
      <c r="E19" s="37">
        <v>230</v>
      </c>
      <c r="F19" s="37"/>
      <c r="G19" s="37"/>
      <c r="H19" s="37"/>
      <c r="I19" s="37">
        <f t="shared" si="0"/>
        <v>5576.4400000000005</v>
      </c>
      <c r="J19" s="37"/>
      <c r="P19" s="20" t="s">
        <v>146</v>
      </c>
      <c r="Q19" s="20"/>
      <c r="R19" s="20"/>
      <c r="S19" s="8"/>
      <c r="T19" s="9"/>
      <c r="U19" s="8"/>
      <c r="V19" s="9">
        <v>3494.25</v>
      </c>
      <c r="W19" s="37">
        <f t="shared" ref="W19" si="3">W18+(S19-U19)</f>
        <v>-3354</v>
      </c>
      <c r="X19" s="37"/>
    </row>
    <row r="20" spans="2:24" x14ac:dyDescent="0.2">
      <c r="B20" s="20" t="s">
        <v>68</v>
      </c>
      <c r="C20" s="20"/>
      <c r="D20" s="20"/>
      <c r="E20" s="37">
        <v>1650</v>
      </c>
      <c r="F20" s="37"/>
      <c r="G20" s="37"/>
      <c r="H20" s="37"/>
      <c r="I20" s="37">
        <f t="shared" si="0"/>
        <v>7226.4400000000005</v>
      </c>
      <c r="J20" s="37"/>
      <c r="P20" s="23" t="s">
        <v>4</v>
      </c>
      <c r="Q20" s="23"/>
      <c r="R20" s="23"/>
      <c r="S20" s="37">
        <f>SUM(S14:T19)</f>
        <v>0</v>
      </c>
      <c r="T20" s="37"/>
      <c r="U20" s="37">
        <f>SUM(U14:V19)</f>
        <v>6848.25</v>
      </c>
      <c r="V20" s="37"/>
      <c r="W20" s="37">
        <f>S20-U20</f>
        <v>-6848.25</v>
      </c>
      <c r="X20" s="37"/>
    </row>
    <row r="21" spans="2:24" x14ac:dyDescent="0.2">
      <c r="B21" s="20" t="s">
        <v>79</v>
      </c>
      <c r="C21" s="20"/>
      <c r="D21" s="20"/>
      <c r="E21" s="37"/>
      <c r="F21" s="37"/>
      <c r="G21" s="37">
        <v>18.989999999999998</v>
      </c>
      <c r="H21" s="37"/>
      <c r="I21" s="37">
        <f t="shared" si="0"/>
        <v>7207.4500000000007</v>
      </c>
      <c r="J21" s="37"/>
    </row>
    <row r="22" spans="2:24" x14ac:dyDescent="0.2">
      <c r="B22" s="20" t="s">
        <v>96</v>
      </c>
      <c r="C22" s="20"/>
      <c r="D22" s="20"/>
      <c r="E22" s="37"/>
      <c r="F22" s="37"/>
      <c r="G22" s="37">
        <v>18.72</v>
      </c>
      <c r="H22" s="37"/>
      <c r="I22" s="37">
        <f t="shared" si="0"/>
        <v>7188.7300000000005</v>
      </c>
      <c r="J22" s="37"/>
    </row>
    <row r="23" spans="2:24" x14ac:dyDescent="0.2">
      <c r="B23" s="20" t="s">
        <v>59</v>
      </c>
      <c r="C23" s="20"/>
      <c r="D23" s="20"/>
      <c r="E23" s="37"/>
      <c r="F23" s="37"/>
      <c r="G23" s="37">
        <v>146.12</v>
      </c>
      <c r="H23" s="37"/>
      <c r="I23" s="37">
        <f t="shared" si="0"/>
        <v>7042.6100000000006</v>
      </c>
      <c r="J23" s="37"/>
      <c r="L23" s="38"/>
      <c r="M23" s="38"/>
      <c r="N23" s="38"/>
      <c r="O23" s="38"/>
    </row>
    <row r="24" spans="2:24" x14ac:dyDescent="0.2">
      <c r="B24" s="20" t="s">
        <v>148</v>
      </c>
      <c r="C24" s="20"/>
      <c r="D24" s="20"/>
      <c r="E24" s="37"/>
      <c r="F24" s="37"/>
      <c r="G24" s="37">
        <v>3582.56</v>
      </c>
      <c r="H24" s="37"/>
      <c r="I24" s="37">
        <f t="shared" si="0"/>
        <v>3460.0500000000006</v>
      </c>
      <c r="J24" s="37"/>
    </row>
    <row r="25" spans="2:24" x14ac:dyDescent="0.2">
      <c r="B25" s="20" t="s">
        <v>65</v>
      </c>
      <c r="C25" s="20"/>
      <c r="D25" s="20"/>
      <c r="E25" s="37">
        <v>1500</v>
      </c>
      <c r="F25" s="37"/>
      <c r="G25" s="37"/>
      <c r="H25" s="37"/>
      <c r="I25" s="37">
        <f t="shared" si="0"/>
        <v>4960.0500000000011</v>
      </c>
      <c r="J25" s="37"/>
    </row>
    <row r="26" spans="2:24" x14ac:dyDescent="0.2">
      <c r="B26" s="20" t="s">
        <v>66</v>
      </c>
      <c r="C26" s="20"/>
      <c r="D26" s="20"/>
      <c r="E26" s="37">
        <v>8252.06</v>
      </c>
      <c r="F26" s="37"/>
      <c r="G26" s="37"/>
      <c r="H26" s="37"/>
      <c r="I26" s="37">
        <f t="shared" si="0"/>
        <v>13212.11</v>
      </c>
      <c r="J26" s="37"/>
    </row>
    <row r="27" spans="2:24" x14ac:dyDescent="0.2">
      <c r="B27" s="20" t="s">
        <v>67</v>
      </c>
      <c r="C27" s="20"/>
      <c r="D27" s="20"/>
      <c r="E27" s="37">
        <v>5000</v>
      </c>
      <c r="F27" s="37"/>
      <c r="G27" s="37"/>
      <c r="H27" s="37"/>
      <c r="I27" s="37">
        <f t="shared" si="0"/>
        <v>18212.11</v>
      </c>
      <c r="J27" s="37"/>
    </row>
    <row r="28" spans="2:24" x14ac:dyDescent="0.2">
      <c r="B28" s="20" t="s">
        <v>72</v>
      </c>
      <c r="C28" s="20"/>
      <c r="D28" s="20"/>
      <c r="E28" s="37"/>
      <c r="F28" s="37"/>
      <c r="G28" s="37">
        <v>196.73</v>
      </c>
      <c r="H28" s="37"/>
      <c r="I28" s="37">
        <f t="shared" si="0"/>
        <v>18015.38</v>
      </c>
      <c r="J28" s="37"/>
    </row>
    <row r="29" spans="2:24" x14ac:dyDescent="0.2">
      <c r="B29" s="20" t="s">
        <v>77</v>
      </c>
      <c r="C29" s="20"/>
      <c r="D29" s="20"/>
      <c r="E29" s="37"/>
      <c r="F29" s="37"/>
      <c r="G29" s="37">
        <v>85.42</v>
      </c>
      <c r="H29" s="37"/>
      <c r="I29" s="37">
        <f t="shared" si="0"/>
        <v>17929.960000000003</v>
      </c>
      <c r="J29" s="37"/>
    </row>
    <row r="30" spans="2:24" x14ac:dyDescent="0.2">
      <c r="B30" s="20" t="s">
        <v>80</v>
      </c>
      <c r="C30" s="20"/>
      <c r="D30" s="20"/>
      <c r="E30" s="37"/>
      <c r="F30" s="37"/>
      <c r="G30" s="37">
        <v>9.99</v>
      </c>
      <c r="H30" s="37"/>
      <c r="I30" s="37">
        <f>I29+(E30-G30)</f>
        <v>17919.97</v>
      </c>
      <c r="J30" s="37"/>
    </row>
    <row r="31" spans="2:24" x14ac:dyDescent="0.2">
      <c r="B31" s="20" t="s">
        <v>81</v>
      </c>
      <c r="C31" s="20"/>
      <c r="D31" s="20"/>
      <c r="E31" s="37"/>
      <c r="F31" s="37"/>
      <c r="G31" s="37">
        <v>49.99</v>
      </c>
      <c r="H31" s="37"/>
      <c r="I31" s="37">
        <f t="shared" si="0"/>
        <v>17869.98</v>
      </c>
      <c r="J31" s="37"/>
    </row>
    <row r="32" spans="2:24" x14ac:dyDescent="0.2">
      <c r="B32" s="20" t="s">
        <v>82</v>
      </c>
      <c r="C32" s="20"/>
      <c r="D32" s="20"/>
      <c r="E32" s="37"/>
      <c r="F32" s="37"/>
      <c r="G32" s="37">
        <v>173.81</v>
      </c>
      <c r="H32" s="37"/>
      <c r="I32" s="37">
        <f t="shared" si="0"/>
        <v>17696.169999999998</v>
      </c>
      <c r="J32" s="37"/>
      <c r="O32" s="16"/>
    </row>
    <row r="33" spans="2:10" x14ac:dyDescent="0.2">
      <c r="B33" s="20" t="s">
        <v>117</v>
      </c>
      <c r="C33" s="20"/>
      <c r="D33" s="20"/>
      <c r="E33" s="37"/>
      <c r="F33" s="37"/>
      <c r="G33" s="37">
        <v>34.03</v>
      </c>
      <c r="H33" s="37"/>
      <c r="I33" s="37">
        <f t="shared" si="0"/>
        <v>17662.14</v>
      </c>
      <c r="J33" s="37"/>
    </row>
    <row r="34" spans="2:10" x14ac:dyDescent="0.2">
      <c r="B34" s="20" t="s">
        <v>116</v>
      </c>
      <c r="C34" s="20"/>
      <c r="D34" s="20"/>
      <c r="E34" s="8"/>
      <c r="F34" s="9"/>
      <c r="G34" s="37">
        <v>38.479999999999997</v>
      </c>
      <c r="H34" s="37"/>
      <c r="I34" s="37">
        <f t="shared" si="0"/>
        <v>17623.66</v>
      </c>
      <c r="J34" s="37"/>
    </row>
    <row r="35" spans="2:10" x14ac:dyDescent="0.2">
      <c r="B35" s="20" t="s">
        <v>115</v>
      </c>
      <c r="C35" s="20"/>
      <c r="D35" s="20"/>
      <c r="E35" s="8"/>
      <c r="F35" s="9"/>
      <c r="G35" s="8"/>
      <c r="H35" s="9">
        <v>500</v>
      </c>
      <c r="I35" s="37">
        <f t="shared" si="0"/>
        <v>17623.66</v>
      </c>
      <c r="J35" s="37"/>
    </row>
    <row r="36" spans="2:10" x14ac:dyDescent="0.2">
      <c r="B36" s="23" t="s">
        <v>4</v>
      </c>
      <c r="C36" s="23"/>
      <c r="D36" s="23"/>
      <c r="E36" s="37">
        <f>SUM(E6:F35)</f>
        <v>23577.43</v>
      </c>
      <c r="F36" s="37"/>
      <c r="G36" s="37">
        <f>SUM(G6:H35)</f>
        <v>6453.7699999999986</v>
      </c>
      <c r="H36" s="37"/>
      <c r="I36" s="37">
        <f>E36-G36</f>
        <v>17123.660000000003</v>
      </c>
      <c r="J36" s="37"/>
    </row>
  </sheetData>
  <mergeCells count="151">
    <mergeCell ref="B7:D7"/>
    <mergeCell ref="E7:F7"/>
    <mergeCell ref="G7:H7"/>
    <mergeCell ref="I7:J7"/>
    <mergeCell ref="B8:D8"/>
    <mergeCell ref="E8:F8"/>
    <mergeCell ref="G8:H8"/>
    <mergeCell ref="I8:J8"/>
    <mergeCell ref="B2:J3"/>
    <mergeCell ref="B5:D5"/>
    <mergeCell ref="E5:F5"/>
    <mergeCell ref="G5:H5"/>
    <mergeCell ref="I5:J5"/>
    <mergeCell ref="B6:H6"/>
    <mergeCell ref="B11:D11"/>
    <mergeCell ref="E11:F11"/>
    <mergeCell ref="G11:H11"/>
    <mergeCell ref="I11:J11"/>
    <mergeCell ref="B12:D12"/>
    <mergeCell ref="E12:F12"/>
    <mergeCell ref="G12:H12"/>
    <mergeCell ref="I12:J12"/>
    <mergeCell ref="B9:D9"/>
    <mergeCell ref="E9:F9"/>
    <mergeCell ref="G9:H9"/>
    <mergeCell ref="I9:J9"/>
    <mergeCell ref="B10:D10"/>
    <mergeCell ref="E10:F10"/>
    <mergeCell ref="G10:H10"/>
    <mergeCell ref="I10:J10"/>
    <mergeCell ref="B15:D15"/>
    <mergeCell ref="E15:F15"/>
    <mergeCell ref="G15:H15"/>
    <mergeCell ref="I15:J15"/>
    <mergeCell ref="B16:D16"/>
    <mergeCell ref="E16:F16"/>
    <mergeCell ref="G16:H16"/>
    <mergeCell ref="I16:J16"/>
    <mergeCell ref="B13:D13"/>
    <mergeCell ref="E13:F13"/>
    <mergeCell ref="G13:H13"/>
    <mergeCell ref="I13:J13"/>
    <mergeCell ref="B14:D14"/>
    <mergeCell ref="E14:F14"/>
    <mergeCell ref="G14:H14"/>
    <mergeCell ref="I14:J14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W19:X19"/>
    <mergeCell ref="U20:V20"/>
    <mergeCell ref="W20:X20"/>
    <mergeCell ref="P19:R19"/>
    <mergeCell ref="P20:R20"/>
    <mergeCell ref="S20:T20"/>
    <mergeCell ref="L23:O23"/>
    <mergeCell ref="B36:D36"/>
    <mergeCell ref="E36:F36"/>
    <mergeCell ref="G36:H36"/>
    <mergeCell ref="I36:J36"/>
    <mergeCell ref="B33:D33"/>
    <mergeCell ref="E33:F33"/>
    <mergeCell ref="G33:H33"/>
    <mergeCell ref="I33:J33"/>
    <mergeCell ref="I34:J34"/>
    <mergeCell ref="I35:J35"/>
    <mergeCell ref="B34:D34"/>
    <mergeCell ref="B35:D35"/>
    <mergeCell ref="G34:H34"/>
    <mergeCell ref="B31:D31"/>
    <mergeCell ref="E31:F31"/>
    <mergeCell ref="G31:H31"/>
    <mergeCell ref="I31:J31"/>
    <mergeCell ref="W17:X17"/>
    <mergeCell ref="P18:R18"/>
    <mergeCell ref="S18:T18"/>
    <mergeCell ref="U18:V18"/>
    <mergeCell ref="W18:X18"/>
    <mergeCell ref="P13:R13"/>
    <mergeCell ref="S13:T13"/>
    <mergeCell ref="U13:V13"/>
    <mergeCell ref="W13:X13"/>
    <mergeCell ref="P14:V14"/>
    <mergeCell ref="P15:R15"/>
    <mergeCell ref="S15:T15"/>
    <mergeCell ref="U15:V15"/>
    <mergeCell ref="W15:X15"/>
    <mergeCell ref="P16:R16"/>
    <mergeCell ref="S16:T16"/>
    <mergeCell ref="U16:V16"/>
    <mergeCell ref="W16:X16"/>
    <mergeCell ref="P17:R17"/>
    <mergeCell ref="S17:T17"/>
    <mergeCell ref="U17:V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4"/>
  <sheetViews>
    <sheetView topLeftCell="A3" workbookViewId="0">
      <selection activeCell="M32" sqref="M32:M33"/>
    </sheetView>
  </sheetViews>
  <sheetFormatPr baseColWidth="10" defaultColWidth="8.83203125" defaultRowHeight="15" x14ac:dyDescent="0.2"/>
  <sheetData>
    <row r="2" spans="2:10" x14ac:dyDescent="0.2">
      <c r="B2" s="35" t="s">
        <v>33</v>
      </c>
      <c r="C2" s="35"/>
      <c r="D2" s="35"/>
      <c r="E2" s="35"/>
      <c r="F2" s="35"/>
      <c r="G2" s="35"/>
      <c r="H2" s="35"/>
      <c r="I2" s="35"/>
      <c r="J2" s="35"/>
    </row>
    <row r="3" spans="2:10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24" t="s">
        <v>34</v>
      </c>
      <c r="C6" s="25"/>
      <c r="D6" s="25"/>
      <c r="E6" s="25"/>
      <c r="F6" s="25"/>
      <c r="G6" s="25"/>
      <c r="H6" s="26"/>
      <c r="I6" s="10"/>
      <c r="J6" s="11"/>
    </row>
    <row r="7" spans="2:10" x14ac:dyDescent="0.2">
      <c r="B7" s="20" t="s">
        <v>35</v>
      </c>
      <c r="C7" s="20"/>
      <c r="D7" s="20"/>
      <c r="E7" s="21"/>
      <c r="F7" s="21"/>
      <c r="G7" s="21">
        <v>22.83</v>
      </c>
      <c r="H7" s="21"/>
      <c r="I7" s="22">
        <f>E7-G7</f>
        <v>-22.83</v>
      </c>
      <c r="J7" s="22"/>
    </row>
    <row r="8" spans="2:10" x14ac:dyDescent="0.2">
      <c r="B8" s="20"/>
      <c r="C8" s="20"/>
      <c r="D8" s="20"/>
      <c r="E8" s="21"/>
      <c r="F8" s="21"/>
      <c r="G8" s="21"/>
      <c r="H8" s="21"/>
      <c r="I8" s="22">
        <f t="shared" ref="I8:I33" si="0">I7+(E8-G8)</f>
        <v>-22.83</v>
      </c>
      <c r="J8" s="22"/>
    </row>
    <row r="9" spans="2:10" x14ac:dyDescent="0.2">
      <c r="B9" s="20"/>
      <c r="C9" s="20"/>
      <c r="D9" s="20"/>
      <c r="E9" s="21"/>
      <c r="F9" s="21"/>
      <c r="G9" s="21"/>
      <c r="H9" s="21"/>
      <c r="I9" s="22">
        <f t="shared" si="0"/>
        <v>-22.83</v>
      </c>
      <c r="J9" s="22"/>
    </row>
    <row r="10" spans="2:10" x14ac:dyDescent="0.2">
      <c r="B10" s="20"/>
      <c r="C10" s="20"/>
      <c r="D10" s="20"/>
      <c r="E10" s="21"/>
      <c r="F10" s="21"/>
      <c r="G10" s="21"/>
      <c r="H10" s="21"/>
      <c r="I10" s="22">
        <f t="shared" si="0"/>
        <v>-22.83</v>
      </c>
      <c r="J10" s="22"/>
    </row>
    <row r="11" spans="2:10" x14ac:dyDescent="0.2">
      <c r="B11" s="20"/>
      <c r="C11" s="20"/>
      <c r="D11" s="20"/>
      <c r="E11" s="21"/>
      <c r="F11" s="21"/>
      <c r="G11" s="21"/>
      <c r="H11" s="21"/>
      <c r="I11" s="22">
        <f t="shared" si="0"/>
        <v>-22.83</v>
      </c>
      <c r="J11" s="22"/>
    </row>
    <row r="12" spans="2:10" x14ac:dyDescent="0.2">
      <c r="B12" s="20"/>
      <c r="C12" s="20"/>
      <c r="D12" s="20"/>
      <c r="E12" s="21"/>
      <c r="F12" s="21"/>
      <c r="G12" s="21"/>
      <c r="H12" s="21"/>
      <c r="I12" s="22">
        <f t="shared" si="0"/>
        <v>-22.83</v>
      </c>
      <c r="J12" s="22"/>
    </row>
    <row r="13" spans="2:10" x14ac:dyDescent="0.2">
      <c r="B13" s="24" t="s">
        <v>51</v>
      </c>
      <c r="C13" s="25"/>
      <c r="D13" s="25"/>
      <c r="E13" s="25"/>
      <c r="F13" s="25"/>
      <c r="G13" s="25"/>
      <c r="H13" s="26"/>
      <c r="I13" s="27">
        <f t="shared" si="0"/>
        <v>-22.83</v>
      </c>
      <c r="J13" s="27"/>
    </row>
    <row r="14" spans="2:10" x14ac:dyDescent="0.2">
      <c r="B14" s="20" t="s">
        <v>52</v>
      </c>
      <c r="C14" s="20"/>
      <c r="D14" s="20"/>
      <c r="E14" s="21"/>
      <c r="F14" s="21"/>
      <c r="G14" s="21">
        <v>300</v>
      </c>
      <c r="H14" s="21"/>
      <c r="I14" s="22">
        <f t="shared" si="0"/>
        <v>-322.83</v>
      </c>
      <c r="J14" s="22"/>
    </row>
    <row r="15" spans="2:10" x14ac:dyDescent="0.2">
      <c r="B15" s="20"/>
      <c r="C15" s="20"/>
      <c r="D15" s="20"/>
      <c r="E15" s="21"/>
      <c r="F15" s="21"/>
      <c r="G15" s="21"/>
      <c r="H15" s="21"/>
      <c r="I15" s="22">
        <f t="shared" si="0"/>
        <v>-322.83</v>
      </c>
      <c r="J15" s="22"/>
    </row>
    <row r="16" spans="2:10" x14ac:dyDescent="0.2">
      <c r="B16" s="20"/>
      <c r="C16" s="20"/>
      <c r="D16" s="20"/>
      <c r="E16" s="21"/>
      <c r="F16" s="21"/>
      <c r="G16" s="21"/>
      <c r="H16" s="21"/>
      <c r="I16" s="22">
        <f t="shared" si="0"/>
        <v>-322.83</v>
      </c>
      <c r="J16" s="22"/>
    </row>
    <row r="17" spans="2:10" x14ac:dyDescent="0.2">
      <c r="B17" s="24" t="s">
        <v>60</v>
      </c>
      <c r="C17" s="25"/>
      <c r="D17" s="25"/>
      <c r="E17" s="25"/>
      <c r="F17" s="25"/>
      <c r="G17" s="25"/>
      <c r="H17" s="26"/>
      <c r="I17" s="27">
        <f t="shared" si="0"/>
        <v>-322.83</v>
      </c>
      <c r="J17" s="27"/>
    </row>
    <row r="18" spans="2:10" x14ac:dyDescent="0.2">
      <c r="B18" s="20" t="s">
        <v>35</v>
      </c>
      <c r="C18" s="20"/>
      <c r="D18" s="20"/>
      <c r="E18" s="21"/>
      <c r="F18" s="21"/>
      <c r="G18" s="21">
        <v>12.7</v>
      </c>
      <c r="H18" s="21"/>
      <c r="I18" s="22">
        <f t="shared" si="0"/>
        <v>-335.53</v>
      </c>
      <c r="J18" s="22"/>
    </row>
    <row r="19" spans="2:10" x14ac:dyDescent="0.2">
      <c r="B19" s="20"/>
      <c r="C19" s="20"/>
      <c r="D19" s="20"/>
      <c r="E19" s="21"/>
      <c r="F19" s="21"/>
      <c r="G19" s="21"/>
      <c r="H19" s="21"/>
      <c r="I19" s="22">
        <f t="shared" si="0"/>
        <v>-335.53</v>
      </c>
      <c r="J19" s="22"/>
    </row>
    <row r="20" spans="2:10" x14ac:dyDescent="0.2">
      <c r="B20" s="20"/>
      <c r="C20" s="20"/>
      <c r="D20" s="20"/>
      <c r="E20" s="21"/>
      <c r="F20" s="21"/>
      <c r="G20" s="21"/>
      <c r="H20" s="21"/>
      <c r="I20" s="22">
        <f t="shared" si="0"/>
        <v>-335.53</v>
      </c>
      <c r="J20" s="22"/>
    </row>
    <row r="21" spans="2:10" x14ac:dyDescent="0.2">
      <c r="B21" s="20"/>
      <c r="C21" s="20"/>
      <c r="D21" s="20"/>
      <c r="E21" s="21"/>
      <c r="F21" s="21"/>
      <c r="G21" s="21"/>
      <c r="H21" s="21"/>
      <c r="I21" s="22">
        <f t="shared" si="0"/>
        <v>-335.53</v>
      </c>
      <c r="J21" s="22"/>
    </row>
    <row r="22" spans="2:10" x14ac:dyDescent="0.2">
      <c r="B22" s="24" t="s">
        <v>61</v>
      </c>
      <c r="C22" s="25"/>
      <c r="D22" s="25"/>
      <c r="E22" s="25"/>
      <c r="F22" s="25"/>
      <c r="G22" s="25"/>
      <c r="H22" s="26"/>
      <c r="I22" s="27">
        <f t="shared" si="0"/>
        <v>-335.53</v>
      </c>
      <c r="J22" s="27"/>
    </row>
    <row r="23" spans="2:10" x14ac:dyDescent="0.2">
      <c r="B23" s="20" t="s">
        <v>100</v>
      </c>
      <c r="C23" s="20"/>
      <c r="D23" s="20"/>
      <c r="E23" s="21">
        <v>250</v>
      </c>
      <c r="F23" s="21"/>
      <c r="G23" s="21"/>
      <c r="H23" s="21"/>
      <c r="I23" s="22">
        <f t="shared" si="0"/>
        <v>-85.529999999999973</v>
      </c>
      <c r="J23" s="22"/>
    </row>
    <row r="24" spans="2:10" x14ac:dyDescent="0.2">
      <c r="B24" s="20" t="s">
        <v>101</v>
      </c>
      <c r="C24" s="20"/>
      <c r="D24" s="20"/>
      <c r="E24" s="21">
        <v>269.74</v>
      </c>
      <c r="F24" s="21"/>
      <c r="G24" s="21"/>
      <c r="H24" s="21"/>
      <c r="I24" s="22">
        <f t="shared" si="0"/>
        <v>184.21000000000004</v>
      </c>
      <c r="J24" s="22"/>
    </row>
    <row r="25" spans="2:10" x14ac:dyDescent="0.2">
      <c r="B25" s="20" t="s">
        <v>102</v>
      </c>
      <c r="C25" s="20"/>
      <c r="D25" s="20"/>
      <c r="E25" s="21">
        <v>178.31</v>
      </c>
      <c r="F25" s="21"/>
      <c r="G25" s="21"/>
      <c r="H25" s="21"/>
      <c r="I25" s="22">
        <f t="shared" si="0"/>
        <v>362.52000000000004</v>
      </c>
      <c r="J25" s="22"/>
    </row>
    <row r="26" spans="2:10" x14ac:dyDescent="0.2">
      <c r="B26" s="20" t="s">
        <v>103</v>
      </c>
      <c r="C26" s="20"/>
      <c r="D26" s="20"/>
      <c r="E26" s="21"/>
      <c r="F26" s="21"/>
      <c r="G26" s="21">
        <v>948.05</v>
      </c>
      <c r="H26" s="21"/>
      <c r="I26" s="22">
        <f t="shared" si="0"/>
        <v>-585.53</v>
      </c>
      <c r="J26" s="22"/>
    </row>
    <row r="27" spans="2:10" x14ac:dyDescent="0.2">
      <c r="B27" s="20"/>
      <c r="C27" s="20"/>
      <c r="D27" s="20"/>
      <c r="E27" s="21"/>
      <c r="F27" s="21"/>
      <c r="G27" s="21"/>
      <c r="H27" s="21"/>
      <c r="I27" s="22">
        <f t="shared" si="0"/>
        <v>-585.53</v>
      </c>
      <c r="J27" s="22"/>
    </row>
    <row r="28" spans="2:10" x14ac:dyDescent="0.2">
      <c r="B28" s="20"/>
      <c r="C28" s="20"/>
      <c r="D28" s="20"/>
      <c r="E28" s="21"/>
      <c r="F28" s="21"/>
      <c r="G28" s="21"/>
      <c r="H28" s="21"/>
      <c r="I28" s="22">
        <f t="shared" si="0"/>
        <v>-585.53</v>
      </c>
      <c r="J28" s="22"/>
    </row>
    <row r="29" spans="2:10" x14ac:dyDescent="0.2">
      <c r="B29" s="24" t="s">
        <v>127</v>
      </c>
      <c r="C29" s="25"/>
      <c r="D29" s="25"/>
      <c r="E29" s="25"/>
      <c r="F29" s="25"/>
      <c r="G29" s="25"/>
      <c r="H29" s="26"/>
      <c r="I29" s="27">
        <f t="shared" si="0"/>
        <v>-585.53</v>
      </c>
      <c r="J29" s="27"/>
    </row>
    <row r="30" spans="2:10" x14ac:dyDescent="0.2">
      <c r="B30" s="20" t="s">
        <v>144</v>
      </c>
      <c r="C30" s="20"/>
      <c r="D30" s="20"/>
      <c r="E30" s="21"/>
      <c r="F30" s="21"/>
      <c r="G30" s="21">
        <v>440</v>
      </c>
      <c r="H30" s="21"/>
      <c r="I30" s="22">
        <f t="shared" si="0"/>
        <v>-1025.53</v>
      </c>
      <c r="J30" s="22"/>
    </row>
    <row r="31" spans="2:10" x14ac:dyDescent="0.2">
      <c r="B31" s="20"/>
      <c r="C31" s="20"/>
      <c r="D31" s="20"/>
      <c r="E31" s="21"/>
      <c r="F31" s="21"/>
      <c r="G31" s="21"/>
      <c r="H31" s="21"/>
      <c r="I31" s="22">
        <f t="shared" si="0"/>
        <v>-1025.53</v>
      </c>
      <c r="J31" s="22"/>
    </row>
    <row r="32" spans="2:10" x14ac:dyDescent="0.2">
      <c r="B32" s="20"/>
      <c r="C32" s="20"/>
      <c r="D32" s="20"/>
      <c r="E32" s="21"/>
      <c r="F32" s="21"/>
      <c r="G32" s="21"/>
      <c r="H32" s="21"/>
      <c r="I32" s="22">
        <f t="shared" si="0"/>
        <v>-1025.53</v>
      </c>
      <c r="J32" s="22"/>
    </row>
    <row r="33" spans="2:10" x14ac:dyDescent="0.2">
      <c r="B33" s="20"/>
      <c r="C33" s="20"/>
      <c r="D33" s="20"/>
      <c r="E33" s="21"/>
      <c r="F33" s="21"/>
      <c r="G33" s="21"/>
      <c r="H33" s="21"/>
      <c r="I33" s="22">
        <f t="shared" si="0"/>
        <v>-1025.53</v>
      </c>
      <c r="J33" s="22"/>
    </row>
    <row r="34" spans="2:10" x14ac:dyDescent="0.2">
      <c r="B34" s="23" t="s">
        <v>4</v>
      </c>
      <c r="C34" s="23"/>
      <c r="D34" s="23"/>
      <c r="E34" s="22">
        <f>SUM(E6:F33)</f>
        <v>698.05</v>
      </c>
      <c r="F34" s="22"/>
      <c r="G34" s="22">
        <f>SUM(G6:H33)</f>
        <v>1723.58</v>
      </c>
      <c r="H34" s="22"/>
      <c r="I34" s="22">
        <f>E34-G34</f>
        <v>-1025.53</v>
      </c>
      <c r="J34" s="22"/>
    </row>
  </sheetData>
  <mergeCells count="110">
    <mergeCell ref="B2:J3"/>
    <mergeCell ref="B5:D5"/>
    <mergeCell ref="E5:F5"/>
    <mergeCell ref="G5:H5"/>
    <mergeCell ref="I5:J5"/>
    <mergeCell ref="B6:H6"/>
    <mergeCell ref="B17:H17"/>
    <mergeCell ref="B22:H22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I13:J13"/>
    <mergeCell ref="B14:D14"/>
    <mergeCell ref="E14:F14"/>
    <mergeCell ref="G14:H14"/>
    <mergeCell ref="I14:J14"/>
    <mergeCell ref="B13:H13"/>
    <mergeCell ref="B11:D11"/>
    <mergeCell ref="E11:F11"/>
    <mergeCell ref="G11:H11"/>
    <mergeCell ref="I11:J11"/>
    <mergeCell ref="B12:D12"/>
    <mergeCell ref="E12:F12"/>
    <mergeCell ref="G12:H12"/>
    <mergeCell ref="I12:J12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9:H29"/>
    <mergeCell ref="B33:D33"/>
    <mergeCell ref="E33:F33"/>
    <mergeCell ref="G33:H33"/>
    <mergeCell ref="I33:J33"/>
    <mergeCell ref="B34:D34"/>
    <mergeCell ref="E34:F34"/>
    <mergeCell ref="G34:H34"/>
    <mergeCell ref="I34:J34"/>
    <mergeCell ref="B31:D31"/>
    <mergeCell ref="E31:F31"/>
    <mergeCell ref="G31:H31"/>
    <mergeCell ref="I31:J31"/>
    <mergeCell ref="B32:D32"/>
    <mergeCell ref="E32:F32"/>
    <mergeCell ref="G32:H32"/>
    <mergeCell ref="I32:J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41"/>
  <sheetViews>
    <sheetView workbookViewId="0">
      <selection activeCell="M28" sqref="M28"/>
    </sheetView>
  </sheetViews>
  <sheetFormatPr baseColWidth="10" defaultColWidth="8.83203125" defaultRowHeight="15" x14ac:dyDescent="0.2"/>
  <cols>
    <col min="1" max="16" width="8.83203125" customWidth="1"/>
    <col min="17" max="17" width="9.33203125" bestFit="1" customWidth="1"/>
    <col min="18" max="18" width="8.83203125" customWidth="1"/>
  </cols>
  <sheetData>
    <row r="1" spans="2:18" ht="14.5" customHeight="1" x14ac:dyDescent="0.2">
      <c r="G1" s="1"/>
      <c r="H1" s="1"/>
      <c r="I1" s="1"/>
      <c r="J1" s="1"/>
    </row>
    <row r="2" spans="2:18" ht="14.5" customHeight="1" x14ac:dyDescent="0.2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1"/>
    </row>
    <row r="3" spans="2:18" ht="14.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1"/>
    </row>
    <row r="5" spans="2:18" ht="14.5" customHeight="1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  <c r="N5" s="43"/>
      <c r="O5" s="43"/>
      <c r="P5" s="43"/>
      <c r="Q5" s="43"/>
      <c r="R5" s="43"/>
    </row>
    <row r="6" spans="2:18" x14ac:dyDescent="0.2">
      <c r="B6" s="24" t="s">
        <v>58</v>
      </c>
      <c r="C6" s="25"/>
      <c r="D6" s="25"/>
      <c r="E6" s="25"/>
      <c r="F6" s="25"/>
      <c r="G6" s="25"/>
      <c r="H6" s="26"/>
      <c r="I6" s="8"/>
      <c r="J6" s="9"/>
      <c r="N6" s="38"/>
      <c r="O6" s="38"/>
      <c r="P6" s="38"/>
      <c r="Q6" s="38"/>
      <c r="R6" s="38"/>
    </row>
    <row r="7" spans="2:18" x14ac:dyDescent="0.2">
      <c r="B7" s="20" t="s">
        <v>48</v>
      </c>
      <c r="C7" s="20"/>
      <c r="D7" s="20"/>
      <c r="E7" s="37">
        <v>50</v>
      </c>
      <c r="F7" s="37"/>
      <c r="G7" s="37"/>
      <c r="H7" s="37"/>
      <c r="I7" s="37">
        <f>E7-G7</f>
        <v>50</v>
      </c>
      <c r="J7" s="37"/>
      <c r="N7" s="38"/>
      <c r="O7" s="38"/>
      <c r="P7" s="38"/>
      <c r="Q7" s="38"/>
      <c r="R7" s="38"/>
    </row>
    <row r="8" spans="2:18" x14ac:dyDescent="0.2">
      <c r="B8" s="20"/>
      <c r="C8" s="20"/>
      <c r="D8" s="20"/>
      <c r="E8" s="37"/>
      <c r="F8" s="37"/>
      <c r="G8" s="37"/>
      <c r="H8" s="37"/>
      <c r="I8" s="37">
        <f t="shared" ref="I8:I35" si="0">I7+(E8-G8)</f>
        <v>50</v>
      </c>
      <c r="J8" s="37"/>
      <c r="N8" s="38"/>
      <c r="O8" s="38"/>
      <c r="P8" s="38"/>
      <c r="Q8" s="38"/>
      <c r="R8" s="38"/>
    </row>
    <row r="9" spans="2:18" x14ac:dyDescent="0.2">
      <c r="B9" s="24" t="s">
        <v>128</v>
      </c>
      <c r="C9" s="25"/>
      <c r="D9" s="25"/>
      <c r="E9" s="25"/>
      <c r="F9" s="25"/>
      <c r="G9" s="25"/>
      <c r="H9" s="26"/>
      <c r="I9" s="42">
        <f t="shared" si="0"/>
        <v>50</v>
      </c>
      <c r="J9" s="42"/>
      <c r="N9" s="41"/>
      <c r="O9" s="41"/>
      <c r="P9" s="41"/>
      <c r="Q9" s="41"/>
      <c r="R9" s="41"/>
    </row>
    <row r="10" spans="2:18" x14ac:dyDescent="0.2">
      <c r="B10" s="20" t="s">
        <v>78</v>
      </c>
      <c r="C10" s="20"/>
      <c r="D10" s="20"/>
      <c r="E10" s="37"/>
      <c r="F10" s="37"/>
      <c r="G10" s="37">
        <v>40</v>
      </c>
      <c r="H10" s="37"/>
      <c r="I10" s="37">
        <f t="shared" si="0"/>
        <v>10</v>
      </c>
      <c r="J10" s="37"/>
      <c r="N10" s="41"/>
      <c r="O10" s="41"/>
      <c r="P10" s="41"/>
      <c r="Q10" s="41"/>
      <c r="R10" s="41"/>
    </row>
    <row r="11" spans="2:18" x14ac:dyDescent="0.2">
      <c r="B11" s="20"/>
      <c r="C11" s="20"/>
      <c r="D11" s="20"/>
      <c r="E11" s="37"/>
      <c r="F11" s="37"/>
      <c r="G11" s="37"/>
      <c r="H11" s="37"/>
      <c r="I11" s="37">
        <f t="shared" si="0"/>
        <v>10</v>
      </c>
      <c r="J11" s="37"/>
      <c r="N11" s="41"/>
      <c r="O11" s="41"/>
      <c r="P11" s="41"/>
      <c r="Q11" s="41"/>
      <c r="R11" s="41"/>
    </row>
    <row r="12" spans="2:18" x14ac:dyDescent="0.2">
      <c r="B12" s="20"/>
      <c r="C12" s="20"/>
      <c r="D12" s="20"/>
      <c r="E12" s="37"/>
      <c r="F12" s="37"/>
      <c r="G12" s="37"/>
      <c r="H12" s="37"/>
      <c r="I12" s="37">
        <f t="shared" si="0"/>
        <v>10</v>
      </c>
      <c r="J12" s="37"/>
      <c r="N12" s="41"/>
      <c r="O12" s="41"/>
      <c r="P12" s="41"/>
      <c r="Q12" s="41"/>
      <c r="R12" s="41"/>
    </row>
    <row r="13" spans="2:18" x14ac:dyDescent="0.2">
      <c r="B13" s="32"/>
      <c r="C13" s="33"/>
      <c r="D13" s="34"/>
      <c r="E13" s="39"/>
      <c r="F13" s="40"/>
      <c r="G13" s="39"/>
      <c r="H13" s="40"/>
      <c r="I13" s="39">
        <f t="shared" si="0"/>
        <v>10</v>
      </c>
      <c r="J13" s="40"/>
      <c r="N13" s="41"/>
      <c r="O13" s="41"/>
      <c r="P13" s="41"/>
      <c r="Q13" s="41"/>
      <c r="R13" s="41"/>
    </row>
    <row r="14" spans="2:18" x14ac:dyDescent="0.2">
      <c r="B14" s="32"/>
      <c r="C14" s="33"/>
      <c r="D14" s="34"/>
      <c r="E14" s="39"/>
      <c r="F14" s="40"/>
      <c r="G14" s="39"/>
      <c r="H14" s="40"/>
      <c r="I14" s="39">
        <f t="shared" si="0"/>
        <v>10</v>
      </c>
      <c r="J14" s="40"/>
      <c r="N14" s="41"/>
      <c r="O14" s="41"/>
      <c r="P14" s="41"/>
      <c r="Q14" s="41"/>
      <c r="R14" s="41"/>
    </row>
    <row r="15" spans="2:18" x14ac:dyDescent="0.2">
      <c r="B15" s="32"/>
      <c r="C15" s="33"/>
      <c r="D15" s="34"/>
      <c r="E15" s="39"/>
      <c r="F15" s="40"/>
      <c r="G15" s="39"/>
      <c r="H15" s="40"/>
      <c r="I15" s="39">
        <f t="shared" si="0"/>
        <v>10</v>
      </c>
      <c r="J15" s="40"/>
      <c r="N15" s="38"/>
      <c r="O15" s="38"/>
      <c r="P15" s="38"/>
      <c r="Q15" s="38"/>
      <c r="R15" s="38"/>
    </row>
    <row r="16" spans="2:18" x14ac:dyDescent="0.2">
      <c r="B16" s="32"/>
      <c r="C16" s="33"/>
      <c r="D16" s="34"/>
      <c r="E16" s="39"/>
      <c r="F16" s="40"/>
      <c r="G16" s="39"/>
      <c r="H16" s="40"/>
      <c r="I16" s="39">
        <f t="shared" si="0"/>
        <v>10</v>
      </c>
      <c r="J16" s="40"/>
      <c r="N16" s="38"/>
      <c r="O16" s="38"/>
      <c r="P16" s="38"/>
      <c r="Q16" s="38"/>
      <c r="R16" s="38"/>
    </row>
    <row r="17" spans="2:18" x14ac:dyDescent="0.2">
      <c r="B17" s="32"/>
      <c r="C17" s="33"/>
      <c r="D17" s="34"/>
      <c r="E17" s="39"/>
      <c r="F17" s="40"/>
      <c r="G17" s="39"/>
      <c r="H17" s="40"/>
      <c r="I17" s="39">
        <f t="shared" si="0"/>
        <v>10</v>
      </c>
      <c r="J17" s="40"/>
      <c r="N17" s="38"/>
      <c r="O17" s="38"/>
      <c r="P17" s="38"/>
      <c r="Q17" s="38"/>
      <c r="R17" s="38"/>
    </row>
    <row r="18" spans="2:18" x14ac:dyDescent="0.2">
      <c r="B18" s="32"/>
      <c r="C18" s="33"/>
      <c r="D18" s="34"/>
      <c r="E18" s="39"/>
      <c r="F18" s="40"/>
      <c r="G18" s="39"/>
      <c r="H18" s="40"/>
      <c r="I18" s="39">
        <f t="shared" si="0"/>
        <v>10</v>
      </c>
      <c r="J18" s="40"/>
      <c r="N18" s="38"/>
      <c r="O18" s="38"/>
      <c r="P18" s="38"/>
      <c r="Q18" s="38"/>
      <c r="R18" s="38"/>
    </row>
    <row r="19" spans="2:18" x14ac:dyDescent="0.2">
      <c r="B19" s="32"/>
      <c r="C19" s="33"/>
      <c r="D19" s="34"/>
      <c r="E19" s="39"/>
      <c r="F19" s="40"/>
      <c r="G19" s="39"/>
      <c r="H19" s="40"/>
      <c r="I19" s="39">
        <f t="shared" si="0"/>
        <v>10</v>
      </c>
      <c r="J19" s="40"/>
      <c r="N19" s="38"/>
      <c r="O19" s="38"/>
      <c r="P19" s="38"/>
      <c r="Q19" s="38"/>
      <c r="R19" s="38"/>
    </row>
    <row r="20" spans="2:18" x14ac:dyDescent="0.2">
      <c r="B20" s="32"/>
      <c r="C20" s="33"/>
      <c r="D20" s="34"/>
      <c r="E20" s="39"/>
      <c r="F20" s="40"/>
      <c r="G20" s="39"/>
      <c r="H20" s="40"/>
      <c r="I20" s="39">
        <f t="shared" si="0"/>
        <v>10</v>
      </c>
      <c r="J20" s="40"/>
    </row>
    <row r="21" spans="2:18" x14ac:dyDescent="0.2">
      <c r="B21" s="32"/>
      <c r="C21" s="33"/>
      <c r="D21" s="34"/>
      <c r="E21" s="39"/>
      <c r="F21" s="40"/>
      <c r="G21" s="39"/>
      <c r="H21" s="40"/>
      <c r="I21" s="39">
        <f t="shared" si="0"/>
        <v>10</v>
      </c>
      <c r="J21" s="40"/>
    </row>
    <row r="22" spans="2:18" x14ac:dyDescent="0.2">
      <c r="B22" s="32"/>
      <c r="C22" s="33"/>
      <c r="D22" s="34"/>
      <c r="E22" s="39"/>
      <c r="F22" s="40"/>
      <c r="G22" s="39"/>
      <c r="H22" s="40"/>
      <c r="I22" s="39">
        <f t="shared" si="0"/>
        <v>10</v>
      </c>
      <c r="J22" s="40"/>
    </row>
    <row r="23" spans="2:18" x14ac:dyDescent="0.2">
      <c r="B23" s="32"/>
      <c r="C23" s="33"/>
      <c r="D23" s="34"/>
      <c r="E23" s="39"/>
      <c r="F23" s="40"/>
      <c r="G23" s="39"/>
      <c r="H23" s="40"/>
      <c r="I23" s="39">
        <f t="shared" si="0"/>
        <v>10</v>
      </c>
      <c r="J23" s="40"/>
    </row>
    <row r="24" spans="2:18" x14ac:dyDescent="0.2">
      <c r="B24" s="32"/>
      <c r="C24" s="33"/>
      <c r="D24" s="34"/>
      <c r="E24" s="39"/>
      <c r="F24" s="40"/>
      <c r="G24" s="39"/>
      <c r="H24" s="40"/>
      <c r="I24" s="39">
        <f t="shared" si="0"/>
        <v>10</v>
      </c>
      <c r="J24" s="40"/>
    </row>
    <row r="25" spans="2:18" x14ac:dyDescent="0.2">
      <c r="B25" s="32"/>
      <c r="C25" s="33"/>
      <c r="D25" s="34"/>
      <c r="E25" s="39"/>
      <c r="F25" s="40"/>
      <c r="G25" s="39"/>
      <c r="H25" s="40"/>
      <c r="I25" s="39">
        <f t="shared" si="0"/>
        <v>10</v>
      </c>
      <c r="J25" s="40"/>
    </row>
    <row r="26" spans="2:18" x14ac:dyDescent="0.2">
      <c r="B26" s="32"/>
      <c r="C26" s="33"/>
      <c r="D26" s="34"/>
      <c r="E26" s="39"/>
      <c r="F26" s="40"/>
      <c r="G26" s="39"/>
      <c r="H26" s="40"/>
      <c r="I26" s="39">
        <f t="shared" si="0"/>
        <v>10</v>
      </c>
      <c r="J26" s="40"/>
    </row>
    <row r="27" spans="2:18" x14ac:dyDescent="0.2">
      <c r="B27" s="32"/>
      <c r="C27" s="33"/>
      <c r="D27" s="34"/>
      <c r="E27" s="39"/>
      <c r="F27" s="40"/>
      <c r="G27" s="39"/>
      <c r="H27" s="40"/>
      <c r="I27" s="39">
        <f t="shared" si="0"/>
        <v>10</v>
      </c>
      <c r="J27" s="40"/>
    </row>
    <row r="28" spans="2:18" x14ac:dyDescent="0.2">
      <c r="B28" s="32"/>
      <c r="C28" s="33"/>
      <c r="D28" s="34"/>
      <c r="E28" s="39"/>
      <c r="F28" s="40"/>
      <c r="G28" s="39"/>
      <c r="H28" s="40"/>
      <c r="I28" s="39">
        <f t="shared" si="0"/>
        <v>10</v>
      </c>
      <c r="J28" s="40"/>
    </row>
    <row r="29" spans="2:18" x14ac:dyDescent="0.2">
      <c r="B29" s="32"/>
      <c r="C29" s="33"/>
      <c r="D29" s="34"/>
      <c r="E29" s="39"/>
      <c r="F29" s="40"/>
      <c r="G29" s="39"/>
      <c r="H29" s="40"/>
      <c r="I29" s="39">
        <f t="shared" si="0"/>
        <v>10</v>
      </c>
      <c r="J29" s="40"/>
    </row>
    <row r="30" spans="2:18" x14ac:dyDescent="0.2">
      <c r="B30" s="32"/>
      <c r="C30" s="33"/>
      <c r="D30" s="34"/>
      <c r="E30" s="39"/>
      <c r="F30" s="40"/>
      <c r="G30" s="39"/>
      <c r="H30" s="40"/>
      <c r="I30" s="39">
        <f t="shared" si="0"/>
        <v>10</v>
      </c>
      <c r="J30" s="40"/>
    </row>
    <row r="31" spans="2:18" x14ac:dyDescent="0.2">
      <c r="B31" s="32"/>
      <c r="C31" s="33"/>
      <c r="D31" s="34"/>
      <c r="E31" s="39"/>
      <c r="F31" s="40"/>
      <c r="G31" s="39"/>
      <c r="H31" s="40"/>
      <c r="I31" s="39">
        <f t="shared" si="0"/>
        <v>10</v>
      </c>
      <c r="J31" s="40"/>
    </row>
    <row r="32" spans="2:18" x14ac:dyDescent="0.2">
      <c r="B32" s="32"/>
      <c r="C32" s="33"/>
      <c r="D32" s="34"/>
      <c r="E32" s="39"/>
      <c r="F32" s="40"/>
      <c r="G32" s="39"/>
      <c r="H32" s="40"/>
      <c r="I32" s="39">
        <f t="shared" si="0"/>
        <v>10</v>
      </c>
      <c r="J32" s="40"/>
    </row>
    <row r="33" spans="2:10" x14ac:dyDescent="0.2">
      <c r="B33" s="32"/>
      <c r="C33" s="33"/>
      <c r="D33" s="34"/>
      <c r="E33" s="39"/>
      <c r="F33" s="40"/>
      <c r="G33" s="39"/>
      <c r="H33" s="40"/>
      <c r="I33" s="39">
        <f t="shared" si="0"/>
        <v>10</v>
      </c>
      <c r="J33" s="40"/>
    </row>
    <row r="34" spans="2:10" x14ac:dyDescent="0.2">
      <c r="B34" s="4"/>
      <c r="C34" s="5"/>
      <c r="D34" s="6"/>
      <c r="E34" s="8"/>
      <c r="F34" s="9"/>
      <c r="G34" s="8"/>
      <c r="H34" s="9"/>
      <c r="I34" s="39">
        <f t="shared" si="0"/>
        <v>10</v>
      </c>
      <c r="J34" s="40"/>
    </row>
    <row r="35" spans="2:10" x14ac:dyDescent="0.2">
      <c r="B35" s="4"/>
      <c r="C35" s="5"/>
      <c r="D35" s="6"/>
      <c r="E35" s="8"/>
      <c r="F35" s="9"/>
      <c r="G35" s="8"/>
      <c r="H35" s="9"/>
      <c r="I35" s="39">
        <f t="shared" si="0"/>
        <v>10</v>
      </c>
      <c r="J35" s="40"/>
    </row>
    <row r="36" spans="2:10" x14ac:dyDescent="0.2">
      <c r="B36" s="4"/>
      <c r="C36" s="5"/>
      <c r="D36" s="6"/>
      <c r="E36" s="8"/>
      <c r="F36" s="9"/>
      <c r="G36" s="8"/>
      <c r="H36" s="9"/>
      <c r="I36" s="39">
        <f>I35+(E36-G36)</f>
        <v>10</v>
      </c>
      <c r="J36" s="40"/>
    </row>
    <row r="37" spans="2:10" x14ac:dyDescent="0.2">
      <c r="B37" s="23" t="s">
        <v>4</v>
      </c>
      <c r="C37" s="23"/>
      <c r="D37" s="23"/>
      <c r="E37" s="37">
        <f>SUM(E6:F36)</f>
        <v>50</v>
      </c>
      <c r="F37" s="37"/>
      <c r="G37" s="37">
        <f>SUM(G6:H36)</f>
        <v>40</v>
      </c>
      <c r="H37" s="37"/>
      <c r="I37" s="37">
        <f>E37-G37</f>
        <v>10</v>
      </c>
      <c r="J37" s="37"/>
    </row>
    <row r="41" spans="2:10" x14ac:dyDescent="0.2">
      <c r="F41" s="7"/>
      <c r="I41" s="7"/>
    </row>
  </sheetData>
  <mergeCells count="134">
    <mergeCell ref="N6:R6"/>
    <mergeCell ref="B7:D7"/>
    <mergeCell ref="E7:F7"/>
    <mergeCell ref="G7:H7"/>
    <mergeCell ref="I7:J7"/>
    <mergeCell ref="N7:R7"/>
    <mergeCell ref="B6:H6"/>
    <mergeCell ref="B2:J3"/>
    <mergeCell ref="B5:D5"/>
    <mergeCell ref="E5:F5"/>
    <mergeCell ref="G5:H5"/>
    <mergeCell ref="I5:J5"/>
    <mergeCell ref="N5:R5"/>
    <mergeCell ref="B8:D8"/>
    <mergeCell ref="E8:F8"/>
    <mergeCell ref="G8:H8"/>
    <mergeCell ref="I8:J8"/>
    <mergeCell ref="N8:R8"/>
    <mergeCell ref="I9:J9"/>
    <mergeCell ref="N9:R9"/>
    <mergeCell ref="B9:H9"/>
    <mergeCell ref="B10:D10"/>
    <mergeCell ref="E10:F10"/>
    <mergeCell ref="G10:H10"/>
    <mergeCell ref="I10:J10"/>
    <mergeCell ref="N10:R10"/>
    <mergeCell ref="B11:D11"/>
    <mergeCell ref="E11:F11"/>
    <mergeCell ref="G11:H11"/>
    <mergeCell ref="I11:J11"/>
    <mergeCell ref="N11:R11"/>
    <mergeCell ref="B12:D12"/>
    <mergeCell ref="E12:F12"/>
    <mergeCell ref="G12:H12"/>
    <mergeCell ref="I12:J12"/>
    <mergeCell ref="N12:R12"/>
    <mergeCell ref="N15:R15"/>
    <mergeCell ref="B18:D18"/>
    <mergeCell ref="E18:F18"/>
    <mergeCell ref="G18:H18"/>
    <mergeCell ref="I18:J18"/>
    <mergeCell ref="N16:R16"/>
    <mergeCell ref="N17:R17"/>
    <mergeCell ref="N18:R18"/>
    <mergeCell ref="B13:D13"/>
    <mergeCell ref="E13:F13"/>
    <mergeCell ref="G13:H13"/>
    <mergeCell ref="I13:J13"/>
    <mergeCell ref="N13:R13"/>
    <mergeCell ref="B14:D14"/>
    <mergeCell ref="E14:F14"/>
    <mergeCell ref="G14:H14"/>
    <mergeCell ref="I14:J14"/>
    <mergeCell ref="N14:R14"/>
    <mergeCell ref="B16:D16"/>
    <mergeCell ref="E16:F16"/>
    <mergeCell ref="G16:H16"/>
    <mergeCell ref="I16:J16"/>
    <mergeCell ref="B17:D17"/>
    <mergeCell ref="E17:F17"/>
    <mergeCell ref="G17:H17"/>
    <mergeCell ref="I17:J17"/>
    <mergeCell ref="B15:D15"/>
    <mergeCell ref="E15:F15"/>
    <mergeCell ref="G15:H15"/>
    <mergeCell ref="I15:J15"/>
    <mergeCell ref="B20:D20"/>
    <mergeCell ref="E20:F20"/>
    <mergeCell ref="G20:H20"/>
    <mergeCell ref="I20:J20"/>
    <mergeCell ref="B21:D21"/>
    <mergeCell ref="E21:F21"/>
    <mergeCell ref="G21:H21"/>
    <mergeCell ref="I21:J21"/>
    <mergeCell ref="B19:D19"/>
    <mergeCell ref="E19:F19"/>
    <mergeCell ref="G19:H19"/>
    <mergeCell ref="I19:J19"/>
    <mergeCell ref="B24:D24"/>
    <mergeCell ref="E24:F24"/>
    <mergeCell ref="G24:H24"/>
    <mergeCell ref="I24:J24"/>
    <mergeCell ref="B25:D25"/>
    <mergeCell ref="E25:F25"/>
    <mergeCell ref="G25:H25"/>
    <mergeCell ref="I25:J25"/>
    <mergeCell ref="B22:D22"/>
    <mergeCell ref="E22:F22"/>
    <mergeCell ref="G22:H22"/>
    <mergeCell ref="I22:J22"/>
    <mergeCell ref="B23:D23"/>
    <mergeCell ref="E23:F23"/>
    <mergeCell ref="G23:H23"/>
    <mergeCell ref="I23:J23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N19:R19"/>
    <mergeCell ref="I34:J34"/>
    <mergeCell ref="I35:J35"/>
    <mergeCell ref="I36:J36"/>
    <mergeCell ref="B37:D37"/>
    <mergeCell ref="E37:F37"/>
    <mergeCell ref="G37:H37"/>
    <mergeCell ref="I37:J37"/>
    <mergeCell ref="B32:D32"/>
    <mergeCell ref="E32:F32"/>
    <mergeCell ref="G32:H32"/>
    <mergeCell ref="I32:J32"/>
    <mergeCell ref="B33:D33"/>
    <mergeCell ref="E33:F33"/>
    <mergeCell ref="G33:H33"/>
    <mergeCell ref="I33:J33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33"/>
  <sheetViews>
    <sheetView workbookViewId="0">
      <selection activeCell="L20" sqref="L20"/>
    </sheetView>
  </sheetViews>
  <sheetFormatPr baseColWidth="10" defaultColWidth="8.83203125" defaultRowHeight="15" x14ac:dyDescent="0.2"/>
  <cols>
    <col min="1" max="1" width="8.83203125" customWidth="1"/>
    <col min="4" max="4" width="11.33203125" customWidth="1"/>
    <col min="13" max="13" width="9.33203125" bestFit="1" customWidth="1"/>
  </cols>
  <sheetData>
    <row r="2" spans="2:13" x14ac:dyDescent="0.2">
      <c r="B2" s="35" t="s">
        <v>5</v>
      </c>
      <c r="C2" s="35"/>
      <c r="D2" s="35"/>
      <c r="E2" s="35"/>
      <c r="F2" s="35"/>
      <c r="G2" s="35"/>
      <c r="H2" s="35"/>
      <c r="I2" s="35"/>
      <c r="J2" s="35"/>
    </row>
    <row r="3" spans="2:13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3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3" x14ac:dyDescent="0.2">
      <c r="B6" s="20" t="s">
        <v>46</v>
      </c>
      <c r="C6" s="20"/>
      <c r="D6" s="20"/>
      <c r="E6" s="21">
        <v>300</v>
      </c>
      <c r="F6" s="21"/>
      <c r="G6" s="21">
        <v>300</v>
      </c>
      <c r="H6" s="21"/>
      <c r="I6" s="22">
        <f>E6-G6</f>
        <v>0</v>
      </c>
      <c r="J6" s="22"/>
    </row>
    <row r="7" spans="2:13" x14ac:dyDescent="0.2">
      <c r="B7" s="20" t="s">
        <v>64</v>
      </c>
      <c r="C7" s="20"/>
      <c r="D7" s="20"/>
      <c r="E7" s="21"/>
      <c r="F7" s="21"/>
      <c r="G7" s="21">
        <v>2468.3000000000002</v>
      </c>
      <c r="H7" s="21"/>
      <c r="I7" s="22">
        <f t="shared" ref="I7:I31" si="0">I6+(E7-G7)</f>
        <v>-2468.3000000000002</v>
      </c>
      <c r="J7" s="22"/>
    </row>
    <row r="8" spans="2:13" x14ac:dyDescent="0.2">
      <c r="B8" s="20" t="s">
        <v>95</v>
      </c>
      <c r="C8" s="20"/>
      <c r="D8" s="20"/>
      <c r="E8" s="21"/>
      <c r="F8" s="21"/>
      <c r="G8" s="21">
        <v>16.989999999999998</v>
      </c>
      <c r="H8" s="21"/>
      <c r="I8" s="22">
        <f t="shared" si="0"/>
        <v>-2485.29</v>
      </c>
      <c r="J8" s="22"/>
    </row>
    <row r="9" spans="2:13" x14ac:dyDescent="0.2">
      <c r="B9" s="20" t="s">
        <v>121</v>
      </c>
      <c r="C9" s="20"/>
      <c r="D9" s="20"/>
      <c r="E9" s="21">
        <v>45</v>
      </c>
      <c r="F9" s="21"/>
      <c r="G9" s="21"/>
      <c r="H9" s="21"/>
      <c r="I9" s="22">
        <f t="shared" si="0"/>
        <v>-2440.29</v>
      </c>
      <c r="J9" s="22"/>
      <c r="M9" s="17"/>
    </row>
    <row r="10" spans="2:13" x14ac:dyDescent="0.2">
      <c r="B10" s="20"/>
      <c r="C10" s="20"/>
      <c r="D10" s="20"/>
      <c r="E10" s="21"/>
      <c r="F10" s="21"/>
      <c r="G10" s="21"/>
      <c r="H10" s="21"/>
      <c r="I10" s="22">
        <f t="shared" si="0"/>
        <v>-2440.29</v>
      </c>
      <c r="J10" s="22"/>
    </row>
    <row r="11" spans="2:13" x14ac:dyDescent="0.2">
      <c r="B11" s="20"/>
      <c r="C11" s="20"/>
      <c r="D11" s="20"/>
      <c r="E11" s="21"/>
      <c r="F11" s="21"/>
      <c r="G11" s="21"/>
      <c r="H11" s="21"/>
      <c r="I11" s="22">
        <f t="shared" si="0"/>
        <v>-2440.29</v>
      </c>
      <c r="J11" s="22"/>
    </row>
    <row r="12" spans="2:13" x14ac:dyDescent="0.2">
      <c r="B12" s="32"/>
      <c r="C12" s="33"/>
      <c r="D12" s="34"/>
      <c r="E12" s="30"/>
      <c r="F12" s="31"/>
      <c r="G12" s="30"/>
      <c r="H12" s="31"/>
      <c r="I12" s="28">
        <f t="shared" si="0"/>
        <v>-2440.29</v>
      </c>
      <c r="J12" s="29"/>
    </row>
    <row r="13" spans="2:13" x14ac:dyDescent="0.2">
      <c r="B13" s="32"/>
      <c r="C13" s="33"/>
      <c r="D13" s="34"/>
      <c r="E13" s="30"/>
      <c r="F13" s="31"/>
      <c r="G13" s="30"/>
      <c r="H13" s="31"/>
      <c r="I13" s="28">
        <f t="shared" si="0"/>
        <v>-2440.29</v>
      </c>
      <c r="J13" s="29"/>
    </row>
    <row r="14" spans="2:13" x14ac:dyDescent="0.2">
      <c r="B14" s="32"/>
      <c r="C14" s="33"/>
      <c r="D14" s="34"/>
      <c r="E14" s="30"/>
      <c r="F14" s="31"/>
      <c r="G14" s="30"/>
      <c r="H14" s="31"/>
      <c r="I14" s="28">
        <f t="shared" si="0"/>
        <v>-2440.29</v>
      </c>
      <c r="J14" s="29"/>
    </row>
    <row r="15" spans="2:13" x14ac:dyDescent="0.2">
      <c r="B15" s="32"/>
      <c r="C15" s="33"/>
      <c r="D15" s="34"/>
      <c r="E15" s="30"/>
      <c r="F15" s="31"/>
      <c r="G15" s="30"/>
      <c r="H15" s="31"/>
      <c r="I15" s="28">
        <f t="shared" si="0"/>
        <v>-2440.29</v>
      </c>
      <c r="J15" s="29"/>
    </row>
    <row r="16" spans="2:13" x14ac:dyDescent="0.2">
      <c r="B16" s="32"/>
      <c r="C16" s="33"/>
      <c r="D16" s="34"/>
      <c r="E16" s="30"/>
      <c r="F16" s="31"/>
      <c r="G16" s="30"/>
      <c r="H16" s="31"/>
      <c r="I16" s="28">
        <f t="shared" si="0"/>
        <v>-2440.29</v>
      </c>
      <c r="J16" s="29"/>
    </row>
    <row r="17" spans="2:10" x14ac:dyDescent="0.2">
      <c r="B17" s="32"/>
      <c r="C17" s="33"/>
      <c r="D17" s="34"/>
      <c r="E17" s="30"/>
      <c r="F17" s="31"/>
      <c r="G17" s="30"/>
      <c r="H17" s="31"/>
      <c r="I17" s="28">
        <f t="shared" si="0"/>
        <v>-2440.29</v>
      </c>
      <c r="J17" s="29"/>
    </row>
    <row r="18" spans="2:10" x14ac:dyDescent="0.2">
      <c r="B18" s="32"/>
      <c r="C18" s="33"/>
      <c r="D18" s="34"/>
      <c r="E18" s="30"/>
      <c r="F18" s="31"/>
      <c r="G18" s="30"/>
      <c r="H18" s="31"/>
      <c r="I18" s="28">
        <f t="shared" si="0"/>
        <v>-2440.29</v>
      </c>
      <c r="J18" s="29"/>
    </row>
    <row r="19" spans="2:10" x14ac:dyDescent="0.2">
      <c r="B19" s="32"/>
      <c r="C19" s="33"/>
      <c r="D19" s="34"/>
      <c r="E19" s="30"/>
      <c r="F19" s="31"/>
      <c r="G19" s="30"/>
      <c r="H19" s="31"/>
      <c r="I19" s="28">
        <f t="shared" si="0"/>
        <v>-2440.29</v>
      </c>
      <c r="J19" s="29"/>
    </row>
    <row r="20" spans="2:10" x14ac:dyDescent="0.2">
      <c r="B20" s="32"/>
      <c r="C20" s="33"/>
      <c r="D20" s="34"/>
      <c r="E20" s="30"/>
      <c r="F20" s="31"/>
      <c r="G20" s="30"/>
      <c r="H20" s="31"/>
      <c r="I20" s="28">
        <f t="shared" si="0"/>
        <v>-2440.29</v>
      </c>
      <c r="J20" s="29"/>
    </row>
    <row r="21" spans="2:10" x14ac:dyDescent="0.2">
      <c r="B21" s="32"/>
      <c r="C21" s="33"/>
      <c r="D21" s="34"/>
      <c r="E21" s="30"/>
      <c r="F21" s="31"/>
      <c r="G21" s="30"/>
      <c r="H21" s="31"/>
      <c r="I21" s="28">
        <f t="shared" si="0"/>
        <v>-2440.29</v>
      </c>
      <c r="J21" s="29"/>
    </row>
    <row r="22" spans="2:10" x14ac:dyDescent="0.2">
      <c r="B22" s="32"/>
      <c r="C22" s="33"/>
      <c r="D22" s="34"/>
      <c r="E22" s="30"/>
      <c r="F22" s="31"/>
      <c r="G22" s="30"/>
      <c r="H22" s="31"/>
      <c r="I22" s="28">
        <f t="shared" si="0"/>
        <v>-2440.29</v>
      </c>
      <c r="J22" s="29"/>
    </row>
    <row r="23" spans="2:10" x14ac:dyDescent="0.2">
      <c r="B23" s="32"/>
      <c r="C23" s="33"/>
      <c r="D23" s="34"/>
      <c r="E23" s="30"/>
      <c r="F23" s="31"/>
      <c r="G23" s="30"/>
      <c r="H23" s="31"/>
      <c r="I23" s="28">
        <f t="shared" si="0"/>
        <v>-2440.29</v>
      </c>
      <c r="J23" s="29"/>
    </row>
    <row r="24" spans="2:10" x14ac:dyDescent="0.2">
      <c r="B24" s="32"/>
      <c r="C24" s="33"/>
      <c r="D24" s="34"/>
      <c r="E24" s="30"/>
      <c r="F24" s="31"/>
      <c r="G24" s="30"/>
      <c r="H24" s="31"/>
      <c r="I24" s="28">
        <f t="shared" si="0"/>
        <v>-2440.29</v>
      </c>
      <c r="J24" s="29"/>
    </row>
    <row r="25" spans="2:10" x14ac:dyDescent="0.2">
      <c r="B25" s="32"/>
      <c r="C25" s="33"/>
      <c r="D25" s="34"/>
      <c r="E25" s="30"/>
      <c r="F25" s="31"/>
      <c r="G25" s="30"/>
      <c r="H25" s="31"/>
      <c r="I25" s="28">
        <f t="shared" si="0"/>
        <v>-2440.29</v>
      </c>
      <c r="J25" s="29"/>
    </row>
    <row r="26" spans="2:10" x14ac:dyDescent="0.2">
      <c r="B26" s="32"/>
      <c r="C26" s="33"/>
      <c r="D26" s="34"/>
      <c r="E26" s="30"/>
      <c r="F26" s="31"/>
      <c r="G26" s="30"/>
      <c r="H26" s="31"/>
      <c r="I26" s="28">
        <f t="shared" si="0"/>
        <v>-2440.29</v>
      </c>
      <c r="J26" s="29"/>
    </row>
    <row r="27" spans="2:10" x14ac:dyDescent="0.2">
      <c r="B27" s="32"/>
      <c r="C27" s="33"/>
      <c r="D27" s="34"/>
      <c r="E27" s="30"/>
      <c r="F27" s="31"/>
      <c r="G27" s="30"/>
      <c r="H27" s="31"/>
      <c r="I27" s="28">
        <f t="shared" si="0"/>
        <v>-2440.29</v>
      </c>
      <c r="J27" s="29"/>
    </row>
    <row r="28" spans="2:10" x14ac:dyDescent="0.2">
      <c r="B28" s="32"/>
      <c r="C28" s="33"/>
      <c r="D28" s="34"/>
      <c r="E28" s="30"/>
      <c r="F28" s="31"/>
      <c r="G28" s="30"/>
      <c r="H28" s="31"/>
      <c r="I28" s="28">
        <f t="shared" si="0"/>
        <v>-2440.29</v>
      </c>
      <c r="J28" s="29"/>
    </row>
    <row r="29" spans="2:10" x14ac:dyDescent="0.2">
      <c r="B29" s="32"/>
      <c r="C29" s="33"/>
      <c r="D29" s="34"/>
      <c r="E29" s="30"/>
      <c r="F29" s="31"/>
      <c r="G29" s="30"/>
      <c r="H29" s="31"/>
      <c r="I29" s="28">
        <f t="shared" si="0"/>
        <v>-2440.29</v>
      </c>
      <c r="J29" s="29"/>
    </row>
    <row r="30" spans="2:10" x14ac:dyDescent="0.2">
      <c r="B30" s="32"/>
      <c r="C30" s="33"/>
      <c r="D30" s="34"/>
      <c r="E30" s="30"/>
      <c r="F30" s="31"/>
      <c r="G30" s="30"/>
      <c r="H30" s="31"/>
      <c r="I30" s="28">
        <f t="shared" si="0"/>
        <v>-2440.29</v>
      </c>
      <c r="J30" s="29"/>
    </row>
    <row r="31" spans="2:10" x14ac:dyDescent="0.2">
      <c r="B31" s="32"/>
      <c r="C31" s="33"/>
      <c r="D31" s="34"/>
      <c r="E31" s="30"/>
      <c r="F31" s="31"/>
      <c r="G31" s="30"/>
      <c r="H31" s="31"/>
      <c r="I31" s="28">
        <f t="shared" si="0"/>
        <v>-2440.29</v>
      </c>
      <c r="J31" s="29"/>
    </row>
    <row r="32" spans="2:10" x14ac:dyDescent="0.2">
      <c r="B32" s="20"/>
      <c r="C32" s="20"/>
      <c r="D32" s="20"/>
      <c r="E32" s="21"/>
      <c r="F32" s="21"/>
      <c r="G32" s="21"/>
      <c r="H32" s="21"/>
      <c r="I32" s="28">
        <f>I31+(E32-G32)</f>
        <v>-2440.29</v>
      </c>
      <c r="J32" s="29"/>
    </row>
    <row r="33" spans="2:10" x14ac:dyDescent="0.2">
      <c r="B33" s="23" t="s">
        <v>4</v>
      </c>
      <c r="C33" s="23"/>
      <c r="D33" s="23"/>
      <c r="E33" s="22">
        <f>SUM(E6:F32)</f>
        <v>345</v>
      </c>
      <c r="F33" s="22"/>
      <c r="G33" s="22">
        <f>SUM(G6:H32)</f>
        <v>2785.29</v>
      </c>
      <c r="H33" s="22"/>
      <c r="I33" s="22">
        <f>E33-G33</f>
        <v>-2440.29</v>
      </c>
      <c r="J33" s="22"/>
    </row>
  </sheetData>
  <mergeCells count="117">
    <mergeCell ref="B2:J3"/>
    <mergeCell ref="B5:D5"/>
    <mergeCell ref="E5:F5"/>
    <mergeCell ref="G5:H5"/>
    <mergeCell ref="I5:J5"/>
    <mergeCell ref="B10:D10"/>
    <mergeCell ref="E10:F10"/>
    <mergeCell ref="G10:H10"/>
    <mergeCell ref="I10:J10"/>
    <mergeCell ref="B8:D8"/>
    <mergeCell ref="E8:F8"/>
    <mergeCell ref="G8:H8"/>
    <mergeCell ref="I8:J8"/>
    <mergeCell ref="B6:D6"/>
    <mergeCell ref="E6:F6"/>
    <mergeCell ref="G6:H6"/>
    <mergeCell ref="I6:J6"/>
    <mergeCell ref="B7:D7"/>
    <mergeCell ref="E7:F7"/>
    <mergeCell ref="G7:H7"/>
    <mergeCell ref="I7:J7"/>
    <mergeCell ref="B11:D11"/>
    <mergeCell ref="E11:F11"/>
    <mergeCell ref="G11:H11"/>
    <mergeCell ref="I11:J11"/>
    <mergeCell ref="B9:D9"/>
    <mergeCell ref="E9:F9"/>
    <mergeCell ref="G9:H9"/>
    <mergeCell ref="I9:J9"/>
    <mergeCell ref="B14:D14"/>
    <mergeCell ref="E14:F14"/>
    <mergeCell ref="G14:H14"/>
    <mergeCell ref="I14:J14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B26:D26"/>
    <mergeCell ref="E26:F26"/>
    <mergeCell ref="G26:H26"/>
    <mergeCell ref="I26:J26"/>
    <mergeCell ref="B27:D27"/>
    <mergeCell ref="E27:F27"/>
    <mergeCell ref="G27:H27"/>
    <mergeCell ref="I27:J27"/>
    <mergeCell ref="B24:D24"/>
    <mergeCell ref="E24:F24"/>
    <mergeCell ref="G24:H24"/>
    <mergeCell ref="I24:J24"/>
    <mergeCell ref="B25:D25"/>
    <mergeCell ref="E25:F25"/>
    <mergeCell ref="G25:H25"/>
    <mergeCell ref="I25:J25"/>
    <mergeCell ref="B33:D33"/>
    <mergeCell ref="E33:F33"/>
    <mergeCell ref="G33:H33"/>
    <mergeCell ref="I33:J33"/>
    <mergeCell ref="B28:D28"/>
    <mergeCell ref="E28:F28"/>
    <mergeCell ref="G28:H28"/>
    <mergeCell ref="I28:J28"/>
    <mergeCell ref="B29:D29"/>
    <mergeCell ref="E29:F29"/>
    <mergeCell ref="G29:H29"/>
    <mergeCell ref="I29:J29"/>
    <mergeCell ref="I31:J31"/>
    <mergeCell ref="G31:H31"/>
    <mergeCell ref="E31:F31"/>
    <mergeCell ref="B31:D31"/>
    <mergeCell ref="I30:J30"/>
    <mergeCell ref="G30:H30"/>
    <mergeCell ref="E30:F30"/>
    <mergeCell ref="B30:D30"/>
    <mergeCell ref="B32:D32"/>
    <mergeCell ref="E32:F32"/>
    <mergeCell ref="G32:H32"/>
    <mergeCell ref="I32:J32"/>
  </mergeCells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5"/>
  <sheetViews>
    <sheetView tabSelected="1" workbookViewId="0">
      <selection activeCell="G26" sqref="G26:H26"/>
    </sheetView>
  </sheetViews>
  <sheetFormatPr baseColWidth="10" defaultColWidth="8.83203125" defaultRowHeight="15" x14ac:dyDescent="0.2"/>
  <cols>
    <col min="1" max="1" width="8.83203125" customWidth="1"/>
    <col min="8" max="8" width="10" bestFit="1" customWidth="1"/>
  </cols>
  <sheetData>
    <row r="2" spans="2:10" x14ac:dyDescent="0.2">
      <c r="B2" s="35" t="s">
        <v>6</v>
      </c>
      <c r="C2" s="35"/>
      <c r="D2" s="35"/>
      <c r="E2" s="35"/>
      <c r="F2" s="35"/>
      <c r="G2" s="35"/>
      <c r="H2" s="35"/>
      <c r="I2" s="35"/>
      <c r="J2" s="35"/>
    </row>
    <row r="3" spans="2:10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24" t="s">
        <v>27</v>
      </c>
      <c r="C6" s="25"/>
      <c r="D6" s="25"/>
      <c r="E6" s="25"/>
      <c r="F6" s="25"/>
      <c r="G6" s="25"/>
      <c r="H6" s="26"/>
      <c r="I6" s="10"/>
      <c r="J6" s="11"/>
    </row>
    <row r="7" spans="2:10" x14ac:dyDescent="0.2">
      <c r="B7" s="20" t="s">
        <v>28</v>
      </c>
      <c r="C7" s="20"/>
      <c r="D7" s="20"/>
      <c r="E7" s="21"/>
      <c r="F7" s="21"/>
      <c r="G7" s="21">
        <v>96.14</v>
      </c>
      <c r="H7" s="21"/>
      <c r="I7" s="22">
        <f>E7-G7</f>
        <v>-96.14</v>
      </c>
      <c r="J7" s="22"/>
    </row>
    <row r="8" spans="2:10" x14ac:dyDescent="0.2">
      <c r="B8" s="20" t="s">
        <v>89</v>
      </c>
      <c r="C8" s="20"/>
      <c r="D8" s="20"/>
      <c r="E8" s="21"/>
      <c r="F8" s="21"/>
      <c r="G8" s="21">
        <v>635</v>
      </c>
      <c r="H8" s="21"/>
      <c r="I8" s="22">
        <f t="shared" ref="I8:I33" si="0">I7+(E8-G8)</f>
        <v>-731.14</v>
      </c>
      <c r="J8" s="22"/>
    </row>
    <row r="9" spans="2:10" x14ac:dyDescent="0.2">
      <c r="B9" s="20" t="s">
        <v>62</v>
      </c>
      <c r="C9" s="20"/>
      <c r="D9" s="20"/>
      <c r="E9" s="21"/>
      <c r="F9" s="21"/>
      <c r="G9" s="21">
        <v>94.65</v>
      </c>
      <c r="H9" s="21"/>
      <c r="I9" s="22">
        <f t="shared" si="0"/>
        <v>-825.79</v>
      </c>
      <c r="J9" s="22"/>
    </row>
    <row r="10" spans="2:10" x14ac:dyDescent="0.2">
      <c r="B10" s="20" t="s">
        <v>63</v>
      </c>
      <c r="C10" s="20"/>
      <c r="D10" s="20"/>
      <c r="E10" s="21"/>
      <c r="F10" s="21"/>
      <c r="G10" s="21">
        <v>46.45</v>
      </c>
      <c r="H10" s="21"/>
      <c r="I10" s="22">
        <f t="shared" si="0"/>
        <v>-872.24</v>
      </c>
      <c r="J10" s="22"/>
    </row>
    <row r="11" spans="2:10" x14ac:dyDescent="0.2">
      <c r="B11" s="20" t="s">
        <v>140</v>
      </c>
      <c r="C11" s="20"/>
      <c r="D11" s="20"/>
      <c r="E11" s="21"/>
      <c r="F11" s="21"/>
      <c r="G11" s="21">
        <v>30</v>
      </c>
      <c r="H11" s="21"/>
      <c r="I11" s="22">
        <f t="shared" si="0"/>
        <v>-902.24</v>
      </c>
      <c r="J11" s="22"/>
    </row>
    <row r="12" spans="2:10" x14ac:dyDescent="0.2">
      <c r="B12" s="20" t="s">
        <v>139</v>
      </c>
      <c r="C12" s="20"/>
      <c r="D12" s="20"/>
      <c r="E12" s="21"/>
      <c r="F12" s="21"/>
      <c r="G12" s="21">
        <v>40</v>
      </c>
      <c r="H12" s="21"/>
      <c r="I12" s="22">
        <f t="shared" si="0"/>
        <v>-942.24</v>
      </c>
      <c r="J12" s="22"/>
    </row>
    <row r="13" spans="2:10" x14ac:dyDescent="0.2">
      <c r="B13" s="20"/>
      <c r="C13" s="20"/>
      <c r="D13" s="20"/>
      <c r="E13" s="21"/>
      <c r="F13" s="21"/>
      <c r="G13" s="21"/>
      <c r="H13" s="21"/>
      <c r="I13" s="22">
        <f t="shared" si="0"/>
        <v>-942.24</v>
      </c>
      <c r="J13" s="22"/>
    </row>
    <row r="14" spans="2:10" x14ac:dyDescent="0.2">
      <c r="B14" s="44"/>
      <c r="C14" s="45"/>
      <c r="D14" s="46"/>
      <c r="E14" s="18"/>
      <c r="F14" s="19"/>
      <c r="G14" s="18"/>
      <c r="H14" s="19"/>
      <c r="I14" s="22">
        <f>I13+(E14-H14)</f>
        <v>-942.24</v>
      </c>
      <c r="J14" s="22"/>
    </row>
    <row r="15" spans="2:10" x14ac:dyDescent="0.2">
      <c r="B15" s="20"/>
      <c r="C15" s="20"/>
      <c r="D15" s="20"/>
      <c r="E15" s="30"/>
      <c r="F15" s="31"/>
      <c r="G15" s="30"/>
      <c r="H15" s="31"/>
      <c r="I15" s="22">
        <f t="shared" ref="I15" si="1">I14+(E15-G15)</f>
        <v>-942.24</v>
      </c>
      <c r="J15" s="22"/>
    </row>
    <row r="16" spans="2:10" x14ac:dyDescent="0.2">
      <c r="B16" s="24" t="s">
        <v>19</v>
      </c>
      <c r="C16" s="25"/>
      <c r="D16" s="25"/>
      <c r="E16" s="25"/>
      <c r="F16" s="25"/>
      <c r="G16" s="25"/>
      <c r="H16" s="26"/>
      <c r="I16" s="27">
        <f t="shared" si="0"/>
        <v>-942.24</v>
      </c>
      <c r="J16" s="27"/>
    </row>
    <row r="17" spans="2:10" x14ac:dyDescent="0.2">
      <c r="B17" s="20" t="s">
        <v>105</v>
      </c>
      <c r="C17" s="20"/>
      <c r="D17" s="20"/>
      <c r="E17" s="21"/>
      <c r="F17" s="21"/>
      <c r="G17" s="21">
        <v>22.82</v>
      </c>
      <c r="H17" s="21"/>
      <c r="I17" s="22">
        <f t="shared" si="0"/>
        <v>-965.06000000000006</v>
      </c>
      <c r="J17" s="22"/>
    </row>
    <row r="18" spans="2:10" x14ac:dyDescent="0.2">
      <c r="B18" s="20"/>
      <c r="C18" s="20"/>
      <c r="D18" s="20"/>
      <c r="E18" s="21"/>
      <c r="F18" s="21"/>
      <c r="G18" s="21"/>
      <c r="H18" s="21"/>
      <c r="I18" s="22">
        <f t="shared" si="0"/>
        <v>-965.06000000000006</v>
      </c>
      <c r="J18" s="22"/>
    </row>
    <row r="19" spans="2:10" x14ac:dyDescent="0.2">
      <c r="B19" s="24" t="s">
        <v>141</v>
      </c>
      <c r="C19" s="25"/>
      <c r="D19" s="25"/>
      <c r="E19" s="25"/>
      <c r="F19" s="25"/>
      <c r="G19" s="25"/>
      <c r="H19" s="26"/>
      <c r="I19" s="22">
        <f t="shared" si="0"/>
        <v>-965.06000000000006</v>
      </c>
      <c r="J19" s="22"/>
    </row>
    <row r="20" spans="2:10" x14ac:dyDescent="0.2">
      <c r="B20" s="20" t="s">
        <v>149</v>
      </c>
      <c r="C20" s="20"/>
      <c r="D20" s="20"/>
      <c r="E20" s="21"/>
      <c r="F20" s="21"/>
      <c r="G20" s="21">
        <v>180.5</v>
      </c>
      <c r="H20" s="21"/>
      <c r="I20" s="22">
        <f t="shared" si="0"/>
        <v>-1145.56</v>
      </c>
      <c r="J20" s="22"/>
    </row>
    <row r="21" spans="2:10" x14ac:dyDescent="0.2">
      <c r="B21" s="20" t="s">
        <v>104</v>
      </c>
      <c r="C21" s="20"/>
      <c r="D21" s="20"/>
      <c r="E21" s="21"/>
      <c r="F21" s="21"/>
      <c r="G21" s="21">
        <v>30</v>
      </c>
      <c r="H21" s="21"/>
      <c r="I21" s="22">
        <f t="shared" si="0"/>
        <v>-1175.56</v>
      </c>
      <c r="J21" s="22"/>
    </row>
    <row r="22" spans="2:10" x14ac:dyDescent="0.2">
      <c r="B22" s="20"/>
      <c r="C22" s="20"/>
      <c r="D22" s="20"/>
      <c r="E22" s="21"/>
      <c r="F22" s="21"/>
      <c r="G22" s="21"/>
      <c r="H22" s="21"/>
      <c r="I22" s="22">
        <f t="shared" si="0"/>
        <v>-1175.56</v>
      </c>
      <c r="J22" s="22"/>
    </row>
    <row r="23" spans="2:10" x14ac:dyDescent="0.2">
      <c r="B23" s="20"/>
      <c r="C23" s="20"/>
      <c r="D23" s="20"/>
      <c r="E23" s="21"/>
      <c r="F23" s="21"/>
      <c r="G23" s="21"/>
      <c r="H23" s="21"/>
      <c r="I23" s="22">
        <f t="shared" si="0"/>
        <v>-1175.56</v>
      </c>
      <c r="J23" s="22"/>
    </row>
    <row r="24" spans="2:10" x14ac:dyDescent="0.2">
      <c r="B24" s="20"/>
      <c r="C24" s="20"/>
      <c r="D24" s="20"/>
      <c r="E24" s="21"/>
      <c r="F24" s="21"/>
      <c r="G24" s="21"/>
      <c r="H24" s="21"/>
      <c r="I24" s="22">
        <f t="shared" si="0"/>
        <v>-1175.56</v>
      </c>
      <c r="J24" s="22"/>
    </row>
    <row r="25" spans="2:10" x14ac:dyDescent="0.2">
      <c r="B25" s="20"/>
      <c r="C25" s="20"/>
      <c r="D25" s="20"/>
      <c r="E25" s="21"/>
      <c r="F25" s="21"/>
      <c r="G25" s="21"/>
      <c r="H25" s="21"/>
      <c r="I25" s="22">
        <f t="shared" si="0"/>
        <v>-1175.56</v>
      </c>
      <c r="J25" s="22"/>
    </row>
    <row r="26" spans="2:10" x14ac:dyDescent="0.2">
      <c r="B26" s="20"/>
      <c r="C26" s="20"/>
      <c r="D26" s="20"/>
      <c r="E26" s="21"/>
      <c r="F26" s="21"/>
      <c r="G26" s="21"/>
      <c r="H26" s="21"/>
      <c r="I26" s="22">
        <f t="shared" si="0"/>
        <v>-1175.56</v>
      </c>
      <c r="J26" s="22"/>
    </row>
    <row r="27" spans="2:10" x14ac:dyDescent="0.2">
      <c r="B27" s="20"/>
      <c r="C27" s="20"/>
      <c r="D27" s="20"/>
      <c r="E27" s="21"/>
      <c r="F27" s="21"/>
      <c r="G27" s="21"/>
      <c r="H27" s="21"/>
      <c r="I27" s="22">
        <f t="shared" si="0"/>
        <v>-1175.56</v>
      </c>
      <c r="J27" s="22"/>
    </row>
    <row r="28" spans="2:10" x14ac:dyDescent="0.2">
      <c r="B28" s="32"/>
      <c r="C28" s="33"/>
      <c r="D28" s="34"/>
      <c r="E28" s="30"/>
      <c r="F28" s="31"/>
      <c r="G28" s="30"/>
      <c r="H28" s="31"/>
      <c r="I28" s="28">
        <f t="shared" si="0"/>
        <v>-1175.56</v>
      </c>
      <c r="J28" s="29"/>
    </row>
    <row r="29" spans="2:10" x14ac:dyDescent="0.2">
      <c r="B29" s="32"/>
      <c r="C29" s="33"/>
      <c r="D29" s="34"/>
      <c r="E29" s="30"/>
      <c r="F29" s="31"/>
      <c r="G29" s="30"/>
      <c r="H29" s="31"/>
      <c r="I29" s="28">
        <f t="shared" si="0"/>
        <v>-1175.56</v>
      </c>
      <c r="J29" s="29"/>
    </row>
    <row r="30" spans="2:10" x14ac:dyDescent="0.2">
      <c r="B30" s="32"/>
      <c r="C30" s="33"/>
      <c r="D30" s="34"/>
      <c r="E30" s="30"/>
      <c r="F30" s="31"/>
      <c r="G30" s="30"/>
      <c r="H30" s="31"/>
      <c r="I30" s="28">
        <f t="shared" si="0"/>
        <v>-1175.56</v>
      </c>
      <c r="J30" s="29"/>
    </row>
    <row r="31" spans="2:10" x14ac:dyDescent="0.2">
      <c r="B31" s="32"/>
      <c r="C31" s="33"/>
      <c r="D31" s="34"/>
      <c r="E31" s="30"/>
      <c r="F31" s="31"/>
      <c r="G31" s="30"/>
      <c r="H31" s="31"/>
      <c r="I31" s="28">
        <f t="shared" si="0"/>
        <v>-1175.56</v>
      </c>
      <c r="J31" s="29"/>
    </row>
    <row r="32" spans="2:10" x14ac:dyDescent="0.2">
      <c r="B32" s="32"/>
      <c r="C32" s="33"/>
      <c r="D32" s="34"/>
      <c r="E32" s="30"/>
      <c r="F32" s="31"/>
      <c r="G32" s="30"/>
      <c r="H32" s="31"/>
      <c r="I32" s="28">
        <f t="shared" si="0"/>
        <v>-1175.56</v>
      </c>
      <c r="J32" s="29"/>
    </row>
    <row r="33" spans="2:10" x14ac:dyDescent="0.2">
      <c r="B33" s="32"/>
      <c r="C33" s="33"/>
      <c r="D33" s="34"/>
      <c r="E33" s="30"/>
      <c r="F33" s="31"/>
      <c r="G33" s="30"/>
      <c r="H33" s="31"/>
      <c r="I33" s="28">
        <f t="shared" si="0"/>
        <v>-1175.56</v>
      </c>
      <c r="J33" s="29"/>
    </row>
    <row r="34" spans="2:10" x14ac:dyDescent="0.2">
      <c r="B34" s="20"/>
      <c r="C34" s="20"/>
      <c r="D34" s="20"/>
      <c r="E34" s="21"/>
      <c r="F34" s="21"/>
      <c r="G34" s="21"/>
      <c r="H34" s="21"/>
      <c r="I34" s="28">
        <f>I33+(E34-G34)</f>
        <v>-1175.56</v>
      </c>
      <c r="J34" s="29"/>
    </row>
    <row r="35" spans="2:10" x14ac:dyDescent="0.2">
      <c r="B35" s="23" t="s">
        <v>4</v>
      </c>
      <c r="C35" s="23"/>
      <c r="D35" s="23"/>
      <c r="E35" s="22">
        <f>SUM(E6:F34)</f>
        <v>0</v>
      </c>
      <c r="F35" s="22"/>
      <c r="G35" s="22">
        <f>SUM(G6:H34)</f>
        <v>1175.56</v>
      </c>
      <c r="H35" s="22"/>
      <c r="I35" s="22">
        <f>E35-G35</f>
        <v>-1175.56</v>
      </c>
      <c r="J35" s="22"/>
    </row>
  </sheetData>
  <mergeCells count="116">
    <mergeCell ref="B2:J3"/>
    <mergeCell ref="B5:D5"/>
    <mergeCell ref="E5:F5"/>
    <mergeCell ref="G5:H5"/>
    <mergeCell ref="I5:J5"/>
    <mergeCell ref="B6:H6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B11:D11"/>
    <mergeCell ref="E11:F11"/>
    <mergeCell ref="G11:H11"/>
    <mergeCell ref="I11:J11"/>
    <mergeCell ref="B12:D12"/>
    <mergeCell ref="E12:F12"/>
    <mergeCell ref="G12:H12"/>
    <mergeCell ref="I12:J12"/>
    <mergeCell ref="B14:D14"/>
    <mergeCell ref="I14:J14"/>
    <mergeCell ref="I16:J16"/>
    <mergeCell ref="B17:D17"/>
    <mergeCell ref="E17:F17"/>
    <mergeCell ref="G17:H17"/>
    <mergeCell ref="I17:J17"/>
    <mergeCell ref="B16:H16"/>
    <mergeCell ref="B19:H19"/>
    <mergeCell ref="B13:D13"/>
    <mergeCell ref="E13:F13"/>
    <mergeCell ref="G13:H13"/>
    <mergeCell ref="I13:J13"/>
    <mergeCell ref="B15:D15"/>
    <mergeCell ref="E15:F15"/>
    <mergeCell ref="G15:H15"/>
    <mergeCell ref="I15:J15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I19:J19"/>
    <mergeCell ref="B24:D24"/>
    <mergeCell ref="E24:F24"/>
    <mergeCell ref="G24:H24"/>
    <mergeCell ref="I24:J24"/>
    <mergeCell ref="B25:D25"/>
    <mergeCell ref="E25:F25"/>
    <mergeCell ref="G25:H25"/>
    <mergeCell ref="I25:J25"/>
    <mergeCell ref="B22:D22"/>
    <mergeCell ref="E22:F22"/>
    <mergeCell ref="G22:H22"/>
    <mergeCell ref="I22:J22"/>
    <mergeCell ref="B23:D23"/>
    <mergeCell ref="E23:F23"/>
    <mergeCell ref="G23:H23"/>
    <mergeCell ref="I23:J23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B35:D35"/>
    <mergeCell ref="E35:F35"/>
    <mergeCell ref="G35:H35"/>
    <mergeCell ref="I35:J35"/>
    <mergeCell ref="B30:D30"/>
    <mergeCell ref="E30:F30"/>
    <mergeCell ref="G30:H30"/>
    <mergeCell ref="I30:J30"/>
    <mergeCell ref="B31:D31"/>
    <mergeCell ref="E31:F31"/>
    <mergeCell ref="G31:H31"/>
    <mergeCell ref="I31:J31"/>
    <mergeCell ref="I33:J33"/>
    <mergeCell ref="G33:H33"/>
    <mergeCell ref="E33:F33"/>
    <mergeCell ref="B33:D33"/>
    <mergeCell ref="I32:J32"/>
    <mergeCell ref="G32:H32"/>
    <mergeCell ref="E32:F32"/>
    <mergeCell ref="B32:D32"/>
    <mergeCell ref="B34:D34"/>
    <mergeCell ref="E34:F34"/>
    <mergeCell ref="G34:H34"/>
    <mergeCell ref="I34:J34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34"/>
  <sheetViews>
    <sheetView workbookViewId="0">
      <selection activeCell="N15" sqref="N15"/>
    </sheetView>
  </sheetViews>
  <sheetFormatPr baseColWidth="10" defaultColWidth="8.83203125" defaultRowHeight="15" x14ac:dyDescent="0.2"/>
  <cols>
    <col min="1" max="1" width="8.83203125" customWidth="1"/>
  </cols>
  <sheetData>
    <row r="2" spans="2:10" ht="14.5" customHeight="1" x14ac:dyDescent="0.2">
      <c r="B2" s="35" t="s">
        <v>7</v>
      </c>
      <c r="C2" s="35"/>
      <c r="D2" s="35"/>
      <c r="E2" s="35"/>
      <c r="F2" s="35"/>
      <c r="G2" s="35"/>
      <c r="H2" s="35"/>
      <c r="I2" s="35"/>
      <c r="J2" s="35"/>
    </row>
    <row r="3" spans="2:10" ht="14.5" customHeight="1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47" t="s">
        <v>8</v>
      </c>
      <c r="C6" s="47"/>
      <c r="D6" s="47"/>
      <c r="E6" s="47"/>
      <c r="F6" s="47"/>
      <c r="G6" s="47"/>
      <c r="H6" s="47"/>
      <c r="I6" s="2"/>
      <c r="J6" s="3"/>
    </row>
    <row r="7" spans="2:10" x14ac:dyDescent="0.2">
      <c r="B7" s="20" t="s">
        <v>84</v>
      </c>
      <c r="C7" s="20"/>
      <c r="D7" s="20"/>
      <c r="E7" s="21">
        <v>245</v>
      </c>
      <c r="F7" s="21"/>
      <c r="G7" s="21"/>
      <c r="H7" s="21"/>
      <c r="I7" s="22">
        <f>E7-G7</f>
        <v>245</v>
      </c>
      <c r="J7" s="22"/>
    </row>
    <row r="8" spans="2:10" x14ac:dyDescent="0.2">
      <c r="B8" s="20" t="s">
        <v>29</v>
      </c>
      <c r="C8" s="20"/>
      <c r="D8" s="20"/>
      <c r="E8" s="21"/>
      <c r="F8" s="21"/>
      <c r="G8" s="21">
        <v>190</v>
      </c>
      <c r="H8" s="21"/>
      <c r="I8" s="22">
        <f t="shared" ref="I8:I32" si="0">I7+(E8-G8)</f>
        <v>55</v>
      </c>
      <c r="J8" s="22"/>
    </row>
    <row r="9" spans="2:10" x14ac:dyDescent="0.2">
      <c r="B9" s="20" t="s">
        <v>30</v>
      </c>
      <c r="C9" s="20"/>
      <c r="D9" s="20"/>
      <c r="E9" s="21"/>
      <c r="F9" s="21"/>
      <c r="G9" s="21">
        <v>32</v>
      </c>
      <c r="H9" s="21"/>
      <c r="I9" s="22">
        <f t="shared" si="0"/>
        <v>23</v>
      </c>
      <c r="J9" s="22"/>
    </row>
    <row r="10" spans="2:10" x14ac:dyDescent="0.2">
      <c r="B10" s="20" t="s">
        <v>83</v>
      </c>
      <c r="C10" s="20"/>
      <c r="D10" s="20"/>
      <c r="E10" s="21"/>
      <c r="F10" s="21"/>
      <c r="G10" s="21">
        <v>339</v>
      </c>
      <c r="H10" s="21"/>
      <c r="I10" s="22">
        <f t="shared" si="0"/>
        <v>-316</v>
      </c>
      <c r="J10" s="22"/>
    </row>
    <row r="11" spans="2:10" x14ac:dyDescent="0.2">
      <c r="B11" s="20" t="s">
        <v>150</v>
      </c>
      <c r="C11" s="20"/>
      <c r="D11" s="20"/>
      <c r="E11" s="21"/>
      <c r="F11" s="21"/>
      <c r="G11" s="21">
        <v>500</v>
      </c>
      <c r="H11" s="21"/>
      <c r="I11" s="22">
        <f t="shared" si="0"/>
        <v>-816</v>
      </c>
      <c r="J11" s="22"/>
    </row>
    <row r="12" spans="2:10" x14ac:dyDescent="0.2">
      <c r="B12" s="20"/>
      <c r="C12" s="20"/>
      <c r="D12" s="20"/>
      <c r="E12" s="21"/>
      <c r="F12" s="21"/>
      <c r="G12" s="21"/>
      <c r="H12" s="21"/>
      <c r="I12" s="22">
        <f t="shared" si="0"/>
        <v>-816</v>
      </c>
      <c r="J12" s="22"/>
    </row>
    <row r="13" spans="2:10" x14ac:dyDescent="0.2">
      <c r="B13" s="20"/>
      <c r="C13" s="20"/>
      <c r="D13" s="20"/>
      <c r="E13" s="21"/>
      <c r="F13" s="21"/>
      <c r="G13" s="21"/>
      <c r="H13" s="21"/>
      <c r="I13" s="22">
        <f t="shared" si="0"/>
        <v>-816</v>
      </c>
      <c r="J13" s="22"/>
    </row>
    <row r="14" spans="2:10" x14ac:dyDescent="0.2">
      <c r="B14" s="32"/>
      <c r="C14" s="33"/>
      <c r="D14" s="34"/>
      <c r="E14" s="30"/>
      <c r="F14" s="31"/>
      <c r="G14" s="30"/>
      <c r="H14" s="31"/>
      <c r="I14" s="28">
        <f t="shared" si="0"/>
        <v>-816</v>
      </c>
      <c r="J14" s="29"/>
    </row>
    <row r="15" spans="2:10" x14ac:dyDescent="0.2">
      <c r="B15" s="32"/>
      <c r="C15" s="33"/>
      <c r="D15" s="34"/>
      <c r="E15" s="30"/>
      <c r="F15" s="31"/>
      <c r="G15" s="30"/>
      <c r="H15" s="31"/>
      <c r="I15" s="28">
        <f t="shared" si="0"/>
        <v>-816</v>
      </c>
      <c r="J15" s="29"/>
    </row>
    <row r="16" spans="2:10" x14ac:dyDescent="0.2">
      <c r="B16" s="32"/>
      <c r="C16" s="33"/>
      <c r="D16" s="34"/>
      <c r="E16" s="30"/>
      <c r="F16" s="31"/>
      <c r="G16" s="30"/>
      <c r="H16" s="31"/>
      <c r="I16" s="28">
        <f t="shared" si="0"/>
        <v>-816</v>
      </c>
      <c r="J16" s="29"/>
    </row>
    <row r="17" spans="2:10" x14ac:dyDescent="0.2">
      <c r="B17" s="32"/>
      <c r="C17" s="33"/>
      <c r="D17" s="34"/>
      <c r="E17" s="30"/>
      <c r="F17" s="31"/>
      <c r="G17" s="30"/>
      <c r="H17" s="31"/>
      <c r="I17" s="28">
        <f t="shared" si="0"/>
        <v>-816</v>
      </c>
      <c r="J17" s="29"/>
    </row>
    <row r="18" spans="2:10" x14ac:dyDescent="0.2">
      <c r="B18" s="32"/>
      <c r="C18" s="33"/>
      <c r="D18" s="34"/>
      <c r="E18" s="30"/>
      <c r="F18" s="31"/>
      <c r="G18" s="30"/>
      <c r="H18" s="31"/>
      <c r="I18" s="28">
        <f t="shared" si="0"/>
        <v>-816</v>
      </c>
      <c r="J18" s="29"/>
    </row>
    <row r="19" spans="2:10" x14ac:dyDescent="0.2">
      <c r="B19" s="32"/>
      <c r="C19" s="33"/>
      <c r="D19" s="34"/>
      <c r="E19" s="30"/>
      <c r="F19" s="31"/>
      <c r="G19" s="30"/>
      <c r="H19" s="31"/>
      <c r="I19" s="28">
        <f t="shared" si="0"/>
        <v>-816</v>
      </c>
      <c r="J19" s="29"/>
    </row>
    <row r="20" spans="2:10" x14ac:dyDescent="0.2">
      <c r="B20" s="32"/>
      <c r="C20" s="33"/>
      <c r="D20" s="34"/>
      <c r="E20" s="30"/>
      <c r="F20" s="31"/>
      <c r="G20" s="30"/>
      <c r="H20" s="31"/>
      <c r="I20" s="28">
        <f t="shared" si="0"/>
        <v>-816</v>
      </c>
      <c r="J20" s="29"/>
    </row>
    <row r="21" spans="2:10" x14ac:dyDescent="0.2">
      <c r="B21" s="32"/>
      <c r="C21" s="33"/>
      <c r="D21" s="34"/>
      <c r="E21" s="30"/>
      <c r="F21" s="31"/>
      <c r="G21" s="30"/>
      <c r="H21" s="31"/>
      <c r="I21" s="28">
        <f t="shared" si="0"/>
        <v>-816</v>
      </c>
      <c r="J21" s="29"/>
    </row>
    <row r="22" spans="2:10" x14ac:dyDescent="0.2">
      <c r="B22" s="32"/>
      <c r="C22" s="33"/>
      <c r="D22" s="34"/>
      <c r="E22" s="30"/>
      <c r="F22" s="31"/>
      <c r="G22" s="30"/>
      <c r="H22" s="31"/>
      <c r="I22" s="28">
        <f t="shared" si="0"/>
        <v>-816</v>
      </c>
      <c r="J22" s="29"/>
    </row>
    <row r="23" spans="2:10" x14ac:dyDescent="0.2">
      <c r="B23" s="32"/>
      <c r="C23" s="33"/>
      <c r="D23" s="34"/>
      <c r="E23" s="30"/>
      <c r="F23" s="31"/>
      <c r="G23" s="30"/>
      <c r="H23" s="31"/>
      <c r="I23" s="28">
        <f t="shared" si="0"/>
        <v>-816</v>
      </c>
      <c r="J23" s="29"/>
    </row>
    <row r="24" spans="2:10" x14ac:dyDescent="0.2">
      <c r="B24" s="32"/>
      <c r="C24" s="33"/>
      <c r="D24" s="34"/>
      <c r="E24" s="30"/>
      <c r="F24" s="31"/>
      <c r="G24" s="30"/>
      <c r="H24" s="31"/>
      <c r="I24" s="28">
        <f t="shared" si="0"/>
        <v>-816</v>
      </c>
      <c r="J24" s="29"/>
    </row>
    <row r="25" spans="2:10" x14ac:dyDescent="0.2">
      <c r="B25" s="32"/>
      <c r="C25" s="33"/>
      <c r="D25" s="34"/>
      <c r="E25" s="30"/>
      <c r="F25" s="31"/>
      <c r="G25" s="30"/>
      <c r="H25" s="31"/>
      <c r="I25" s="28">
        <f t="shared" si="0"/>
        <v>-816</v>
      </c>
      <c r="J25" s="29"/>
    </row>
    <row r="26" spans="2:10" x14ac:dyDescent="0.2">
      <c r="B26" s="32"/>
      <c r="C26" s="33"/>
      <c r="D26" s="34"/>
      <c r="E26" s="30"/>
      <c r="F26" s="31"/>
      <c r="G26" s="30"/>
      <c r="H26" s="31"/>
      <c r="I26" s="28">
        <f t="shared" si="0"/>
        <v>-816</v>
      </c>
      <c r="J26" s="29"/>
    </row>
    <row r="27" spans="2:10" x14ac:dyDescent="0.2">
      <c r="B27" s="32"/>
      <c r="C27" s="33"/>
      <c r="D27" s="34"/>
      <c r="E27" s="30"/>
      <c r="F27" s="31"/>
      <c r="G27" s="30"/>
      <c r="H27" s="31"/>
      <c r="I27" s="28">
        <f t="shared" si="0"/>
        <v>-816</v>
      </c>
      <c r="J27" s="29"/>
    </row>
    <row r="28" spans="2:10" x14ac:dyDescent="0.2">
      <c r="B28" s="32"/>
      <c r="C28" s="33"/>
      <c r="D28" s="34"/>
      <c r="E28" s="30"/>
      <c r="F28" s="31"/>
      <c r="G28" s="30"/>
      <c r="H28" s="31"/>
      <c r="I28" s="28">
        <f t="shared" si="0"/>
        <v>-816</v>
      </c>
      <c r="J28" s="29"/>
    </row>
    <row r="29" spans="2:10" x14ac:dyDescent="0.2">
      <c r="B29" s="32"/>
      <c r="C29" s="33"/>
      <c r="D29" s="34"/>
      <c r="E29" s="30"/>
      <c r="F29" s="31"/>
      <c r="G29" s="30"/>
      <c r="H29" s="31"/>
      <c r="I29" s="28">
        <f t="shared" si="0"/>
        <v>-816</v>
      </c>
      <c r="J29" s="29"/>
    </row>
    <row r="30" spans="2:10" x14ac:dyDescent="0.2">
      <c r="B30" s="32"/>
      <c r="C30" s="33"/>
      <c r="D30" s="34"/>
      <c r="E30" s="30"/>
      <c r="F30" s="31"/>
      <c r="G30" s="30"/>
      <c r="H30" s="31"/>
      <c r="I30" s="28">
        <f t="shared" si="0"/>
        <v>-816</v>
      </c>
      <c r="J30" s="29"/>
    </row>
    <row r="31" spans="2:10" x14ac:dyDescent="0.2">
      <c r="B31" s="32"/>
      <c r="C31" s="33"/>
      <c r="D31" s="34"/>
      <c r="E31" s="30"/>
      <c r="F31" s="31"/>
      <c r="G31" s="30"/>
      <c r="H31" s="31"/>
      <c r="I31" s="28">
        <f t="shared" si="0"/>
        <v>-816</v>
      </c>
      <c r="J31" s="29"/>
    </row>
    <row r="32" spans="2:10" x14ac:dyDescent="0.2">
      <c r="B32" s="32"/>
      <c r="C32" s="33"/>
      <c r="D32" s="34"/>
      <c r="E32" s="30"/>
      <c r="F32" s="31"/>
      <c r="G32" s="30"/>
      <c r="H32" s="31"/>
      <c r="I32" s="28">
        <f t="shared" si="0"/>
        <v>-816</v>
      </c>
      <c r="J32" s="29"/>
    </row>
    <row r="33" spans="2:10" x14ac:dyDescent="0.2">
      <c r="B33" s="20"/>
      <c r="C33" s="20"/>
      <c r="D33" s="20"/>
      <c r="E33" s="21"/>
      <c r="F33" s="21"/>
      <c r="G33" s="21"/>
      <c r="H33" s="21"/>
      <c r="I33" s="22">
        <f>I32+(E33-G33)</f>
        <v>-816</v>
      </c>
      <c r="J33" s="22"/>
    </row>
    <row r="34" spans="2:10" x14ac:dyDescent="0.2">
      <c r="B34" s="23" t="s">
        <v>4</v>
      </c>
      <c r="C34" s="23"/>
      <c r="D34" s="23"/>
      <c r="E34" s="22">
        <f>SUM(E6:F33)</f>
        <v>245</v>
      </c>
      <c r="F34" s="22"/>
      <c r="G34" s="22">
        <f>SUM(G6:H33)</f>
        <v>1061</v>
      </c>
      <c r="H34" s="22"/>
      <c r="I34" s="22">
        <f>E34-G34</f>
        <v>-816</v>
      </c>
      <c r="J34" s="22"/>
    </row>
  </sheetData>
  <mergeCells count="118">
    <mergeCell ref="B2:J3"/>
    <mergeCell ref="B5:D5"/>
    <mergeCell ref="E5:F5"/>
    <mergeCell ref="G5:H5"/>
    <mergeCell ref="I5:J5"/>
    <mergeCell ref="B6:H6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B13:D13"/>
    <mergeCell ref="E13:F13"/>
    <mergeCell ref="G13:H13"/>
    <mergeCell ref="I13:J13"/>
    <mergeCell ref="B11:D11"/>
    <mergeCell ref="E11:F11"/>
    <mergeCell ref="G11:H11"/>
    <mergeCell ref="I11:J11"/>
    <mergeCell ref="B12:D12"/>
    <mergeCell ref="E12:F12"/>
    <mergeCell ref="G12:H12"/>
    <mergeCell ref="I12:J12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33:D33"/>
    <mergeCell ref="E33:F33"/>
    <mergeCell ref="G33:H33"/>
    <mergeCell ref="I33:J33"/>
    <mergeCell ref="B34:D34"/>
    <mergeCell ref="E34:F34"/>
    <mergeCell ref="G34:H34"/>
    <mergeCell ref="I34:J34"/>
    <mergeCell ref="B29:D29"/>
    <mergeCell ref="E29:F29"/>
    <mergeCell ref="G29:H29"/>
    <mergeCell ref="I29:J29"/>
    <mergeCell ref="B30:D30"/>
    <mergeCell ref="E30:F30"/>
    <mergeCell ref="G30:H30"/>
    <mergeCell ref="I30:J30"/>
    <mergeCell ref="I14:J14"/>
    <mergeCell ref="G14:H14"/>
    <mergeCell ref="E14:F14"/>
    <mergeCell ref="B14:D14"/>
    <mergeCell ref="I32:J32"/>
    <mergeCell ref="G32:H32"/>
    <mergeCell ref="E32:F32"/>
    <mergeCell ref="B32:D32"/>
    <mergeCell ref="I31:J31"/>
    <mergeCell ref="G31:H31"/>
    <mergeCell ref="E31:F31"/>
    <mergeCell ref="B31:D31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</mergeCells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4"/>
  <sheetViews>
    <sheetView workbookViewId="0">
      <selection activeCell="E26" sqref="E26:F26"/>
    </sheetView>
  </sheetViews>
  <sheetFormatPr baseColWidth="10" defaultColWidth="8.83203125" defaultRowHeight="15" x14ac:dyDescent="0.2"/>
  <cols>
    <col min="1" max="1" width="8.83203125" customWidth="1"/>
  </cols>
  <sheetData>
    <row r="2" spans="2:10" x14ac:dyDescent="0.2">
      <c r="B2" s="35" t="s">
        <v>9</v>
      </c>
      <c r="C2" s="35"/>
      <c r="D2" s="35"/>
      <c r="E2" s="35"/>
      <c r="F2" s="35"/>
      <c r="G2" s="35"/>
      <c r="H2" s="35"/>
      <c r="I2" s="35"/>
      <c r="J2" s="35"/>
    </row>
    <row r="3" spans="2:10" x14ac:dyDescent="0.2">
      <c r="B3" s="35"/>
      <c r="C3" s="35"/>
      <c r="D3" s="35"/>
      <c r="E3" s="35"/>
      <c r="F3" s="35"/>
      <c r="G3" s="35"/>
      <c r="H3" s="35"/>
      <c r="I3" s="35"/>
      <c r="J3" s="35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47" t="s">
        <v>10</v>
      </c>
      <c r="C6" s="47"/>
      <c r="D6" s="47"/>
      <c r="E6" s="47"/>
      <c r="F6" s="47"/>
      <c r="G6" s="47"/>
      <c r="H6" s="47"/>
      <c r="I6" s="2"/>
      <c r="J6" s="3"/>
    </row>
    <row r="7" spans="2:10" x14ac:dyDescent="0.2">
      <c r="B7" s="20" t="s">
        <v>32</v>
      </c>
      <c r="C7" s="20"/>
      <c r="D7" s="20"/>
      <c r="E7" s="21"/>
      <c r="F7" s="21"/>
      <c r="G7" s="21">
        <v>30</v>
      </c>
      <c r="H7" s="21"/>
      <c r="I7" s="22">
        <f>E7-G7</f>
        <v>-30</v>
      </c>
      <c r="J7" s="22"/>
    </row>
    <row r="8" spans="2:10" x14ac:dyDescent="0.2">
      <c r="B8" s="20" t="s">
        <v>91</v>
      </c>
      <c r="C8" s="20"/>
      <c r="D8" s="20"/>
      <c r="E8" s="21"/>
      <c r="F8" s="21"/>
      <c r="G8" s="21">
        <v>2.72</v>
      </c>
      <c r="H8" s="21"/>
      <c r="I8" s="22">
        <f t="shared" ref="I8:I33" si="0">I7+(E8-G8)</f>
        <v>-32.72</v>
      </c>
      <c r="J8" s="22"/>
    </row>
    <row r="9" spans="2:10" x14ac:dyDescent="0.2">
      <c r="B9" s="20"/>
      <c r="C9" s="20"/>
      <c r="D9" s="20"/>
      <c r="E9" s="21"/>
      <c r="F9" s="21"/>
      <c r="G9" s="21"/>
      <c r="H9" s="21"/>
      <c r="I9" s="22">
        <f t="shared" si="0"/>
        <v>-32.72</v>
      </c>
      <c r="J9" s="22"/>
    </row>
    <row r="10" spans="2:10" x14ac:dyDescent="0.2">
      <c r="B10" s="20"/>
      <c r="C10" s="20"/>
      <c r="D10" s="20"/>
      <c r="E10" s="21"/>
      <c r="F10" s="21"/>
      <c r="G10" s="21"/>
      <c r="H10" s="21"/>
      <c r="I10" s="22">
        <f t="shared" si="0"/>
        <v>-32.72</v>
      </c>
      <c r="J10" s="22"/>
    </row>
    <row r="11" spans="2:10" x14ac:dyDescent="0.2">
      <c r="B11" s="20"/>
      <c r="C11" s="20"/>
      <c r="D11" s="20"/>
      <c r="E11" s="21"/>
      <c r="F11" s="21"/>
      <c r="G11" s="21"/>
      <c r="H11" s="21"/>
      <c r="I11" s="22">
        <f>I10+(E11-G11)</f>
        <v>-32.72</v>
      </c>
      <c r="J11" s="22"/>
    </row>
    <row r="12" spans="2:10" x14ac:dyDescent="0.2">
      <c r="B12" s="49" t="s">
        <v>122</v>
      </c>
      <c r="C12" s="50"/>
      <c r="D12" s="50"/>
      <c r="E12" s="50"/>
      <c r="F12" s="50"/>
      <c r="G12" s="50"/>
      <c r="H12" s="51"/>
      <c r="I12" s="22">
        <f>I11+(E12-G12)</f>
        <v>-32.72</v>
      </c>
      <c r="J12" s="22"/>
    </row>
    <row r="13" spans="2:10" x14ac:dyDescent="0.2">
      <c r="B13" s="20" t="s">
        <v>75</v>
      </c>
      <c r="C13" s="20"/>
      <c r="D13" s="20"/>
      <c r="E13" s="21">
        <v>850</v>
      </c>
      <c r="F13" s="21"/>
      <c r="G13" s="21"/>
      <c r="H13" s="21"/>
      <c r="I13" s="22">
        <f t="shared" si="0"/>
        <v>817.28</v>
      </c>
      <c r="J13" s="22"/>
    </row>
    <row r="14" spans="2:10" x14ac:dyDescent="0.2">
      <c r="B14" s="20" t="s">
        <v>76</v>
      </c>
      <c r="C14" s="20"/>
      <c r="D14" s="20"/>
      <c r="E14" s="21"/>
      <c r="F14" s="21"/>
      <c r="G14" s="21">
        <v>840</v>
      </c>
      <c r="H14" s="21"/>
      <c r="I14" s="22">
        <f t="shared" si="0"/>
        <v>-22.720000000000027</v>
      </c>
      <c r="J14" s="22"/>
    </row>
    <row r="15" spans="2:10" x14ac:dyDescent="0.2">
      <c r="B15" s="20"/>
      <c r="C15" s="20"/>
      <c r="D15" s="20"/>
      <c r="E15" s="21"/>
      <c r="F15" s="21"/>
      <c r="G15" s="21"/>
      <c r="H15" s="21"/>
      <c r="I15" s="22">
        <f t="shared" si="0"/>
        <v>-22.720000000000027</v>
      </c>
      <c r="J15" s="22"/>
    </row>
    <row r="16" spans="2:10" x14ac:dyDescent="0.2">
      <c r="B16" s="20"/>
      <c r="C16" s="20"/>
      <c r="D16" s="20"/>
      <c r="E16" s="21"/>
      <c r="F16" s="21"/>
      <c r="G16" s="21"/>
      <c r="H16" s="21"/>
      <c r="I16" s="22">
        <f t="shared" si="0"/>
        <v>-22.720000000000027</v>
      </c>
      <c r="J16" s="22"/>
    </row>
    <row r="17" spans="2:10" x14ac:dyDescent="0.2">
      <c r="B17" s="47" t="s">
        <v>94</v>
      </c>
      <c r="C17" s="47"/>
      <c r="D17" s="47"/>
      <c r="E17" s="47"/>
      <c r="F17" s="47"/>
      <c r="G17" s="47"/>
      <c r="H17" s="47"/>
      <c r="I17" s="48">
        <f t="shared" si="0"/>
        <v>-22.720000000000027</v>
      </c>
      <c r="J17" s="48"/>
    </row>
    <row r="18" spans="2:10" x14ac:dyDescent="0.2">
      <c r="B18" s="20" t="s">
        <v>93</v>
      </c>
      <c r="C18" s="20"/>
      <c r="D18" s="20"/>
      <c r="E18" s="21">
        <v>388</v>
      </c>
      <c r="F18" s="21"/>
      <c r="G18" s="21"/>
      <c r="H18" s="21"/>
      <c r="I18" s="22">
        <f t="shared" si="0"/>
        <v>365.28</v>
      </c>
      <c r="J18" s="22"/>
    </row>
    <row r="19" spans="2:10" x14ac:dyDescent="0.2">
      <c r="B19" s="20" t="s">
        <v>92</v>
      </c>
      <c r="C19" s="20"/>
      <c r="D19" s="20"/>
      <c r="E19" s="21"/>
      <c r="F19" s="21"/>
      <c r="G19" s="21">
        <v>5.44</v>
      </c>
      <c r="H19" s="21"/>
      <c r="I19" s="22">
        <f t="shared" si="0"/>
        <v>359.84</v>
      </c>
      <c r="J19" s="22"/>
    </row>
    <row r="20" spans="2:10" x14ac:dyDescent="0.2">
      <c r="B20" s="20" t="s">
        <v>74</v>
      </c>
      <c r="C20" s="20"/>
      <c r="D20" s="20"/>
      <c r="E20" s="21"/>
      <c r="F20" s="21"/>
      <c r="G20" s="21">
        <v>4.5</v>
      </c>
      <c r="H20" s="21"/>
      <c r="I20" s="22">
        <f t="shared" si="0"/>
        <v>355.34</v>
      </c>
      <c r="J20" s="22"/>
    </row>
    <row r="21" spans="2:10" x14ac:dyDescent="0.2">
      <c r="B21" s="20"/>
      <c r="C21" s="20"/>
      <c r="D21" s="20"/>
      <c r="E21" s="21"/>
      <c r="F21" s="21"/>
      <c r="G21" s="21"/>
      <c r="H21" s="21"/>
      <c r="I21" s="22">
        <f t="shared" si="0"/>
        <v>355.34</v>
      </c>
      <c r="J21" s="22"/>
    </row>
    <row r="22" spans="2:10" x14ac:dyDescent="0.2">
      <c r="B22" s="24" t="s">
        <v>123</v>
      </c>
      <c r="C22" s="25"/>
      <c r="D22" s="25"/>
      <c r="E22" s="25"/>
      <c r="F22" s="25"/>
      <c r="G22" s="25"/>
      <c r="H22" s="26"/>
      <c r="I22" s="22">
        <f t="shared" si="0"/>
        <v>355.34</v>
      </c>
      <c r="J22" s="22"/>
    </row>
    <row r="23" spans="2:10" x14ac:dyDescent="0.2">
      <c r="B23" s="20" t="s">
        <v>118</v>
      </c>
      <c r="C23" s="20"/>
      <c r="D23" s="20"/>
      <c r="E23" s="21"/>
      <c r="F23" s="21"/>
      <c r="G23" s="21">
        <v>15.99</v>
      </c>
      <c r="H23" s="21"/>
      <c r="I23" s="22">
        <f t="shared" si="0"/>
        <v>339.34999999999997</v>
      </c>
      <c r="J23" s="22"/>
    </row>
    <row r="24" spans="2:10" x14ac:dyDescent="0.2">
      <c r="B24" s="20"/>
      <c r="C24" s="20"/>
      <c r="D24" s="20"/>
      <c r="E24" s="21"/>
      <c r="F24" s="21"/>
      <c r="G24" s="21"/>
      <c r="H24" s="21"/>
      <c r="I24" s="22">
        <f t="shared" si="0"/>
        <v>339.34999999999997</v>
      </c>
      <c r="J24" s="22"/>
    </row>
    <row r="25" spans="2:10" x14ac:dyDescent="0.2">
      <c r="B25" s="24" t="s">
        <v>18</v>
      </c>
      <c r="C25" s="25"/>
      <c r="D25" s="25"/>
      <c r="E25" s="25"/>
      <c r="F25" s="25"/>
      <c r="G25" s="25"/>
      <c r="H25" s="26"/>
      <c r="I25" s="27">
        <f t="shared" si="0"/>
        <v>339.34999999999997</v>
      </c>
      <c r="J25" s="27"/>
    </row>
    <row r="26" spans="2:10" x14ac:dyDescent="0.2">
      <c r="B26" s="20" t="s">
        <v>50</v>
      </c>
      <c r="C26" s="20"/>
      <c r="D26" s="20"/>
      <c r="E26" s="21"/>
      <c r="F26" s="21"/>
      <c r="G26" s="21">
        <v>45</v>
      </c>
      <c r="H26" s="21"/>
      <c r="I26" s="22">
        <f t="shared" si="0"/>
        <v>294.34999999999997</v>
      </c>
      <c r="J26" s="22"/>
    </row>
    <row r="27" spans="2:10" x14ac:dyDescent="0.2">
      <c r="B27" s="20"/>
      <c r="C27" s="20"/>
      <c r="D27" s="20"/>
      <c r="E27" s="21"/>
      <c r="F27" s="21"/>
      <c r="G27" s="21"/>
      <c r="H27" s="21"/>
      <c r="I27" s="22">
        <f t="shared" si="0"/>
        <v>294.34999999999997</v>
      </c>
      <c r="J27" s="22"/>
    </row>
    <row r="28" spans="2:10" x14ac:dyDescent="0.2">
      <c r="B28" s="24" t="s">
        <v>70</v>
      </c>
      <c r="C28" s="25"/>
      <c r="D28" s="25"/>
      <c r="E28" s="25"/>
      <c r="F28" s="25"/>
      <c r="G28" s="25"/>
      <c r="H28" s="26"/>
      <c r="I28" s="27">
        <f t="shared" si="0"/>
        <v>294.34999999999997</v>
      </c>
      <c r="J28" s="27"/>
    </row>
    <row r="29" spans="2:10" x14ac:dyDescent="0.2">
      <c r="B29" s="20" t="s">
        <v>57</v>
      </c>
      <c r="C29" s="20"/>
      <c r="D29" s="20"/>
      <c r="E29" s="21">
        <v>380</v>
      </c>
      <c r="F29" s="21"/>
      <c r="G29" s="21"/>
      <c r="H29" s="21"/>
      <c r="I29" s="22">
        <f t="shared" si="0"/>
        <v>674.34999999999991</v>
      </c>
      <c r="J29" s="22"/>
    </row>
    <row r="30" spans="2:10" x14ac:dyDescent="0.2">
      <c r="B30" s="20" t="s">
        <v>113</v>
      </c>
      <c r="C30" s="20"/>
      <c r="D30" s="20"/>
      <c r="E30" s="21"/>
      <c r="F30" s="21"/>
      <c r="G30" s="21">
        <v>16.989999999999998</v>
      </c>
      <c r="H30" s="21"/>
      <c r="I30" s="22">
        <f t="shared" si="0"/>
        <v>657.3599999999999</v>
      </c>
      <c r="J30" s="22"/>
    </row>
    <row r="31" spans="2:10" x14ac:dyDescent="0.2">
      <c r="B31" s="20"/>
      <c r="C31" s="20"/>
      <c r="D31" s="20"/>
      <c r="E31" s="21"/>
      <c r="F31" s="21"/>
      <c r="G31" s="21"/>
      <c r="H31" s="21"/>
      <c r="I31" s="22">
        <f t="shared" si="0"/>
        <v>657.3599999999999</v>
      </c>
      <c r="J31" s="22"/>
    </row>
    <row r="32" spans="2:10" x14ac:dyDescent="0.2">
      <c r="B32" s="24" t="s">
        <v>23</v>
      </c>
      <c r="C32" s="25"/>
      <c r="D32" s="25"/>
      <c r="E32" s="25"/>
      <c r="F32" s="25"/>
      <c r="G32" s="25"/>
      <c r="H32" s="26"/>
      <c r="I32" s="27">
        <f t="shared" si="0"/>
        <v>657.3599999999999</v>
      </c>
      <c r="J32" s="27"/>
    </row>
    <row r="33" spans="2:10" x14ac:dyDescent="0.2">
      <c r="B33" s="20" t="s">
        <v>90</v>
      </c>
      <c r="C33" s="20"/>
      <c r="D33" s="20"/>
      <c r="E33" s="21"/>
      <c r="F33" s="21"/>
      <c r="G33" s="21">
        <v>10.5</v>
      </c>
      <c r="H33" s="21"/>
      <c r="I33" s="22">
        <f t="shared" si="0"/>
        <v>646.8599999999999</v>
      </c>
      <c r="J33" s="22"/>
    </row>
    <row r="34" spans="2:10" x14ac:dyDescent="0.2">
      <c r="B34" s="23" t="s">
        <v>4</v>
      </c>
      <c r="C34" s="23"/>
      <c r="D34" s="23"/>
      <c r="E34" s="22">
        <f>SUM(E6:F33)</f>
        <v>1618</v>
      </c>
      <c r="F34" s="22"/>
      <c r="G34" s="22">
        <f>SUM(G6:H33)</f>
        <v>971.1400000000001</v>
      </c>
      <c r="H34" s="22"/>
      <c r="I34" s="22">
        <f>E34-G34</f>
        <v>646.8599999999999</v>
      </c>
      <c r="J34" s="22"/>
    </row>
  </sheetData>
  <mergeCells count="106">
    <mergeCell ref="B2:J3"/>
    <mergeCell ref="B5:D5"/>
    <mergeCell ref="E5:F5"/>
    <mergeCell ref="G5:H5"/>
    <mergeCell ref="I5:J5"/>
    <mergeCell ref="B6:H6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B13:D13"/>
    <mergeCell ref="E13:F13"/>
    <mergeCell ref="G13:H13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I12:J12"/>
    <mergeCell ref="B12:H12"/>
    <mergeCell ref="B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2:H22"/>
    <mergeCell ref="I25:J25"/>
    <mergeCell ref="B26:D26"/>
    <mergeCell ref="E26:F26"/>
    <mergeCell ref="G26:H26"/>
    <mergeCell ref="I26:J26"/>
    <mergeCell ref="B25:H25"/>
    <mergeCell ref="B23:D23"/>
    <mergeCell ref="E23:F23"/>
    <mergeCell ref="G23:H23"/>
    <mergeCell ref="I23:J23"/>
    <mergeCell ref="B24:D24"/>
    <mergeCell ref="E24:F24"/>
    <mergeCell ref="G24:H24"/>
    <mergeCell ref="I24:J24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I28:J28"/>
    <mergeCell ref="B28:H28"/>
    <mergeCell ref="B33:D33"/>
    <mergeCell ref="E33:F33"/>
    <mergeCell ref="G33:H33"/>
    <mergeCell ref="I33:J33"/>
    <mergeCell ref="B34:D34"/>
    <mergeCell ref="E34:F34"/>
    <mergeCell ref="G34:H34"/>
    <mergeCell ref="I34:J34"/>
    <mergeCell ref="B31:D31"/>
    <mergeCell ref="E31:F31"/>
    <mergeCell ref="G31:H31"/>
    <mergeCell ref="I31:J31"/>
    <mergeCell ref="I32:J32"/>
    <mergeCell ref="B32:H32"/>
  </mergeCell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4"/>
  <sheetViews>
    <sheetView workbookViewId="0">
      <selection activeCell="N22" sqref="N22"/>
    </sheetView>
  </sheetViews>
  <sheetFormatPr baseColWidth="10" defaultColWidth="8.83203125" defaultRowHeight="15" x14ac:dyDescent="0.2"/>
  <cols>
    <col min="1" max="1" width="8.83203125" customWidth="1"/>
  </cols>
  <sheetData>
    <row r="2" spans="2:10" x14ac:dyDescent="0.2">
      <c r="B2" s="52" t="s">
        <v>14</v>
      </c>
      <c r="C2" s="52"/>
      <c r="D2" s="52"/>
      <c r="E2" s="52"/>
      <c r="F2" s="52"/>
      <c r="G2" s="52"/>
      <c r="H2" s="52"/>
      <c r="I2" s="52"/>
      <c r="J2" s="52"/>
    </row>
    <row r="3" spans="2:10" x14ac:dyDescent="0.2">
      <c r="B3" s="52"/>
      <c r="C3" s="52"/>
      <c r="D3" s="52"/>
      <c r="E3" s="52"/>
      <c r="F3" s="52"/>
      <c r="G3" s="52"/>
      <c r="H3" s="52"/>
      <c r="I3" s="52"/>
      <c r="J3" s="52"/>
    </row>
    <row r="5" spans="2:10" x14ac:dyDescent="0.2">
      <c r="B5" s="36" t="s">
        <v>1</v>
      </c>
      <c r="C5" s="36"/>
      <c r="D5" s="36"/>
      <c r="E5" s="36" t="s">
        <v>2</v>
      </c>
      <c r="F5" s="36"/>
      <c r="G5" s="23" t="s">
        <v>3</v>
      </c>
      <c r="H5" s="23"/>
      <c r="I5" s="23" t="s">
        <v>4</v>
      </c>
      <c r="J5" s="23"/>
    </row>
    <row r="6" spans="2:10" x14ac:dyDescent="0.2">
      <c r="B6" s="47" t="s">
        <v>15</v>
      </c>
      <c r="C6" s="47"/>
      <c r="D6" s="47"/>
      <c r="E6" s="47"/>
      <c r="F6" s="47"/>
      <c r="G6" s="47"/>
      <c r="H6" s="47"/>
      <c r="I6" s="2"/>
      <c r="J6" s="3"/>
    </row>
    <row r="7" spans="2:10" x14ac:dyDescent="0.2">
      <c r="B7" s="20" t="s">
        <v>21</v>
      </c>
      <c r="C7" s="20"/>
      <c r="D7" s="20"/>
      <c r="E7" s="21">
        <v>254.4</v>
      </c>
      <c r="F7" s="21"/>
      <c r="G7" s="21"/>
      <c r="H7" s="21"/>
      <c r="I7" s="22">
        <f>E7-G7</f>
        <v>254.4</v>
      </c>
      <c r="J7" s="22"/>
    </row>
    <row r="8" spans="2:10" x14ac:dyDescent="0.2">
      <c r="B8" s="20" t="s">
        <v>22</v>
      </c>
      <c r="C8" s="20"/>
      <c r="D8" s="20"/>
      <c r="E8" s="21"/>
      <c r="F8" s="21"/>
      <c r="G8" s="21">
        <v>17</v>
      </c>
      <c r="H8" s="21"/>
      <c r="I8" s="22">
        <f t="shared" ref="I8:I33" si="0">I7+(E8-G8)</f>
        <v>237.4</v>
      </c>
      <c r="J8" s="22"/>
    </row>
    <row r="9" spans="2:10" x14ac:dyDescent="0.2">
      <c r="B9" s="20" t="s">
        <v>69</v>
      </c>
      <c r="C9" s="20"/>
      <c r="D9" s="20"/>
      <c r="E9" s="21"/>
      <c r="F9" s="21"/>
      <c r="G9" s="21">
        <v>35</v>
      </c>
      <c r="H9" s="21"/>
      <c r="I9" s="22">
        <f t="shared" si="0"/>
        <v>202.4</v>
      </c>
      <c r="J9" s="22"/>
    </row>
    <row r="10" spans="2:10" x14ac:dyDescent="0.2">
      <c r="B10" s="20" t="s">
        <v>86</v>
      </c>
      <c r="C10" s="20"/>
      <c r="D10" s="20"/>
      <c r="E10" s="21"/>
      <c r="F10" s="21"/>
      <c r="G10" s="21">
        <v>10</v>
      </c>
      <c r="H10" s="21"/>
      <c r="I10" s="22">
        <f t="shared" si="0"/>
        <v>192.4</v>
      </c>
      <c r="J10" s="22"/>
    </row>
    <row r="11" spans="2:10" x14ac:dyDescent="0.2">
      <c r="B11" s="20" t="s">
        <v>87</v>
      </c>
      <c r="C11" s="20"/>
      <c r="D11" s="20"/>
      <c r="E11" s="21"/>
      <c r="F11" s="21"/>
      <c r="G11" s="21">
        <v>2.04</v>
      </c>
      <c r="H11" s="21"/>
      <c r="I11" s="22">
        <f t="shared" si="0"/>
        <v>190.36</v>
      </c>
      <c r="J11" s="22"/>
    </row>
    <row r="12" spans="2:10" x14ac:dyDescent="0.2">
      <c r="B12" s="20"/>
      <c r="C12" s="20"/>
      <c r="D12" s="20"/>
      <c r="E12" s="21"/>
      <c r="F12" s="21"/>
      <c r="G12" s="21"/>
      <c r="H12" s="21"/>
      <c r="I12" s="22">
        <f t="shared" si="0"/>
        <v>190.36</v>
      </c>
      <c r="J12" s="22"/>
    </row>
    <row r="13" spans="2:10" x14ac:dyDescent="0.2">
      <c r="B13" s="24" t="s">
        <v>147</v>
      </c>
      <c r="C13" s="25"/>
      <c r="D13" s="25"/>
      <c r="E13" s="25"/>
      <c r="F13" s="25"/>
      <c r="G13" s="25"/>
      <c r="H13" s="26"/>
      <c r="I13" s="27">
        <f t="shared" si="0"/>
        <v>190.36</v>
      </c>
      <c r="J13" s="27"/>
    </row>
    <row r="14" spans="2:10" x14ac:dyDescent="0.2">
      <c r="B14" s="20" t="s">
        <v>48</v>
      </c>
      <c r="C14" s="20"/>
      <c r="D14" s="20"/>
      <c r="E14" s="21">
        <v>9</v>
      </c>
      <c r="F14" s="21"/>
      <c r="G14" s="21"/>
      <c r="H14" s="21"/>
      <c r="I14" s="22">
        <f t="shared" si="0"/>
        <v>199.36</v>
      </c>
      <c r="J14" s="22"/>
    </row>
    <row r="15" spans="2:10" x14ac:dyDescent="0.2">
      <c r="B15" s="20"/>
      <c r="C15" s="20"/>
      <c r="D15" s="20"/>
      <c r="E15" s="21"/>
      <c r="F15" s="21"/>
      <c r="G15" s="21"/>
      <c r="H15" s="21"/>
      <c r="I15" s="22">
        <f t="shared" si="0"/>
        <v>199.36</v>
      </c>
      <c r="J15" s="22"/>
    </row>
    <row r="16" spans="2:10" x14ac:dyDescent="0.2">
      <c r="B16" s="20"/>
      <c r="C16" s="20"/>
      <c r="D16" s="20"/>
      <c r="E16" s="21"/>
      <c r="F16" s="21"/>
      <c r="G16" s="21"/>
      <c r="H16" s="21"/>
      <c r="I16" s="22">
        <f t="shared" si="0"/>
        <v>199.36</v>
      </c>
      <c r="J16" s="22"/>
    </row>
    <row r="17" spans="2:10" x14ac:dyDescent="0.2">
      <c r="B17" s="20"/>
      <c r="C17" s="20"/>
      <c r="D17" s="20"/>
      <c r="E17" s="21"/>
      <c r="F17" s="21"/>
      <c r="G17" s="21"/>
      <c r="H17" s="21"/>
      <c r="I17" s="22">
        <f t="shared" si="0"/>
        <v>199.36</v>
      </c>
      <c r="J17" s="22"/>
    </row>
    <row r="18" spans="2:10" x14ac:dyDescent="0.2">
      <c r="B18" s="20"/>
      <c r="C18" s="20"/>
      <c r="D18" s="20"/>
      <c r="E18" s="21"/>
      <c r="F18" s="21"/>
      <c r="G18" s="21"/>
      <c r="H18" s="21"/>
      <c r="I18" s="22">
        <f t="shared" si="0"/>
        <v>199.36</v>
      </c>
      <c r="J18" s="22"/>
    </row>
    <row r="19" spans="2:10" x14ac:dyDescent="0.2">
      <c r="B19" s="20"/>
      <c r="C19" s="20"/>
      <c r="D19" s="20"/>
      <c r="E19" s="21"/>
      <c r="F19" s="21"/>
      <c r="G19" s="21"/>
      <c r="H19" s="21"/>
      <c r="I19" s="22">
        <f t="shared" si="0"/>
        <v>199.36</v>
      </c>
      <c r="J19" s="22"/>
    </row>
    <row r="20" spans="2:10" x14ac:dyDescent="0.2">
      <c r="B20" s="20"/>
      <c r="C20" s="20"/>
      <c r="D20" s="20"/>
      <c r="E20" s="21"/>
      <c r="F20" s="21"/>
      <c r="G20" s="21"/>
      <c r="H20" s="21"/>
      <c r="I20" s="22">
        <f t="shared" si="0"/>
        <v>199.36</v>
      </c>
      <c r="J20" s="22"/>
    </row>
    <row r="21" spans="2:10" x14ac:dyDescent="0.2">
      <c r="B21" s="20"/>
      <c r="C21" s="20"/>
      <c r="D21" s="20"/>
      <c r="E21" s="21"/>
      <c r="F21" s="21"/>
      <c r="G21" s="21"/>
      <c r="H21" s="21"/>
      <c r="I21" s="22">
        <f t="shared" si="0"/>
        <v>199.36</v>
      </c>
      <c r="J21" s="22"/>
    </row>
    <row r="22" spans="2:10" x14ac:dyDescent="0.2">
      <c r="B22" s="20"/>
      <c r="C22" s="20"/>
      <c r="D22" s="20"/>
      <c r="E22" s="21"/>
      <c r="F22" s="21"/>
      <c r="G22" s="21"/>
      <c r="H22" s="21"/>
      <c r="I22" s="22">
        <f t="shared" si="0"/>
        <v>199.36</v>
      </c>
      <c r="J22" s="22"/>
    </row>
    <row r="23" spans="2:10" x14ac:dyDescent="0.2">
      <c r="B23" s="20"/>
      <c r="C23" s="20"/>
      <c r="D23" s="20"/>
      <c r="E23" s="21"/>
      <c r="F23" s="21"/>
      <c r="G23" s="21"/>
      <c r="H23" s="21"/>
      <c r="I23" s="22">
        <f t="shared" si="0"/>
        <v>199.36</v>
      </c>
      <c r="J23" s="22"/>
    </row>
    <row r="24" spans="2:10" x14ac:dyDescent="0.2">
      <c r="B24" s="20"/>
      <c r="C24" s="20"/>
      <c r="D24" s="20"/>
      <c r="E24" s="21"/>
      <c r="F24" s="21"/>
      <c r="G24" s="21"/>
      <c r="H24" s="21"/>
      <c r="I24" s="22">
        <f t="shared" si="0"/>
        <v>199.36</v>
      </c>
      <c r="J24" s="22"/>
    </row>
    <row r="25" spans="2:10" x14ac:dyDescent="0.2">
      <c r="B25" s="20"/>
      <c r="C25" s="20"/>
      <c r="D25" s="20"/>
      <c r="E25" s="21"/>
      <c r="F25" s="21"/>
      <c r="G25" s="21"/>
      <c r="H25" s="21"/>
      <c r="I25" s="22">
        <f t="shared" si="0"/>
        <v>199.36</v>
      </c>
      <c r="J25" s="22"/>
    </row>
    <row r="26" spans="2:10" x14ac:dyDescent="0.2">
      <c r="B26" s="20"/>
      <c r="C26" s="20"/>
      <c r="D26" s="20"/>
      <c r="E26" s="21"/>
      <c r="F26" s="21"/>
      <c r="G26" s="21"/>
      <c r="H26" s="21"/>
      <c r="I26" s="22">
        <f t="shared" si="0"/>
        <v>199.36</v>
      </c>
      <c r="J26" s="22"/>
    </row>
    <row r="27" spans="2:10" x14ac:dyDescent="0.2">
      <c r="B27" s="20"/>
      <c r="C27" s="20"/>
      <c r="D27" s="20"/>
      <c r="E27" s="21"/>
      <c r="F27" s="21"/>
      <c r="G27" s="21"/>
      <c r="H27" s="21"/>
      <c r="I27" s="22">
        <f t="shared" si="0"/>
        <v>199.36</v>
      </c>
      <c r="J27" s="22"/>
    </row>
    <row r="28" spans="2:10" x14ac:dyDescent="0.2">
      <c r="B28" s="20"/>
      <c r="C28" s="20"/>
      <c r="D28" s="20"/>
      <c r="E28" s="21"/>
      <c r="F28" s="21"/>
      <c r="G28" s="21"/>
      <c r="H28" s="21"/>
      <c r="I28" s="22">
        <f t="shared" si="0"/>
        <v>199.36</v>
      </c>
      <c r="J28" s="22"/>
    </row>
    <row r="29" spans="2:10" x14ac:dyDescent="0.2">
      <c r="B29" s="20"/>
      <c r="C29" s="20"/>
      <c r="D29" s="20"/>
      <c r="E29" s="21"/>
      <c r="F29" s="21"/>
      <c r="G29" s="21"/>
      <c r="H29" s="21"/>
      <c r="I29" s="22">
        <f t="shared" si="0"/>
        <v>199.36</v>
      </c>
      <c r="J29" s="22"/>
    </row>
    <row r="30" spans="2:10" x14ac:dyDescent="0.2">
      <c r="B30" s="20"/>
      <c r="C30" s="20"/>
      <c r="D30" s="20"/>
      <c r="E30" s="21"/>
      <c r="F30" s="21"/>
      <c r="G30" s="21"/>
      <c r="H30" s="21"/>
      <c r="I30" s="22">
        <f t="shared" si="0"/>
        <v>199.36</v>
      </c>
      <c r="J30" s="22"/>
    </row>
    <row r="31" spans="2:10" x14ac:dyDescent="0.2">
      <c r="B31" s="20"/>
      <c r="C31" s="20"/>
      <c r="D31" s="20"/>
      <c r="E31" s="21"/>
      <c r="F31" s="21"/>
      <c r="G31" s="21"/>
      <c r="H31" s="21"/>
      <c r="I31" s="22">
        <f t="shared" si="0"/>
        <v>199.36</v>
      </c>
      <c r="J31" s="22"/>
    </row>
    <row r="32" spans="2:10" x14ac:dyDescent="0.2">
      <c r="B32" s="20"/>
      <c r="C32" s="20"/>
      <c r="D32" s="20"/>
      <c r="E32" s="21"/>
      <c r="F32" s="21"/>
      <c r="G32" s="21"/>
      <c r="H32" s="21"/>
      <c r="I32" s="22">
        <f t="shared" si="0"/>
        <v>199.36</v>
      </c>
      <c r="J32" s="22"/>
    </row>
    <row r="33" spans="2:10" x14ac:dyDescent="0.2">
      <c r="B33" s="20"/>
      <c r="C33" s="20"/>
      <c r="D33" s="20"/>
      <c r="E33" s="21"/>
      <c r="F33" s="21"/>
      <c r="G33" s="21"/>
      <c r="H33" s="21"/>
      <c r="I33" s="22">
        <f t="shared" si="0"/>
        <v>199.36</v>
      </c>
      <c r="J33" s="22"/>
    </row>
    <row r="34" spans="2:10" x14ac:dyDescent="0.2">
      <c r="B34" s="23" t="s">
        <v>4</v>
      </c>
      <c r="C34" s="23"/>
      <c r="D34" s="23"/>
      <c r="E34" s="22">
        <f>SUM(E6:F33)</f>
        <v>263.39999999999998</v>
      </c>
      <c r="F34" s="22"/>
      <c r="G34" s="22">
        <f>SUM(G6:H33)</f>
        <v>64.040000000000006</v>
      </c>
      <c r="H34" s="22"/>
      <c r="I34" s="22">
        <f>E34-G34</f>
        <v>199.35999999999996</v>
      </c>
      <c r="J34" s="22"/>
    </row>
  </sheetData>
  <mergeCells count="116">
    <mergeCell ref="B2:J3"/>
    <mergeCell ref="B5:D5"/>
    <mergeCell ref="E5:F5"/>
    <mergeCell ref="G5:H5"/>
    <mergeCell ref="I5:J5"/>
    <mergeCell ref="B6:H6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I13:J13"/>
    <mergeCell ref="B14:D14"/>
    <mergeCell ref="E14:F14"/>
    <mergeCell ref="G14:H14"/>
    <mergeCell ref="I14:J14"/>
    <mergeCell ref="B11:D11"/>
    <mergeCell ref="E11:F11"/>
    <mergeCell ref="G11:H11"/>
    <mergeCell ref="I11:J11"/>
    <mergeCell ref="B12:D12"/>
    <mergeCell ref="E12:F12"/>
    <mergeCell ref="G12:H12"/>
    <mergeCell ref="I12:J12"/>
    <mergeCell ref="B13:H13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33:D33"/>
    <mergeCell ref="E33:F33"/>
    <mergeCell ref="G33:H33"/>
    <mergeCell ref="I33:J33"/>
    <mergeCell ref="B34:D34"/>
    <mergeCell ref="E34:F34"/>
    <mergeCell ref="G34:H34"/>
    <mergeCell ref="I34:J34"/>
    <mergeCell ref="B31:D31"/>
    <mergeCell ref="E31:F31"/>
    <mergeCell ref="G31:H31"/>
    <mergeCell ref="I31:J31"/>
    <mergeCell ref="B32:D32"/>
    <mergeCell ref="E32:F32"/>
    <mergeCell ref="G32:H32"/>
    <mergeCell ref="I32:J32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Presidência</vt:lpstr>
      <vt:lpstr>Gerais</vt:lpstr>
      <vt:lpstr>Núcleos</vt:lpstr>
      <vt:lpstr>Cultural</vt:lpstr>
      <vt:lpstr>Parcerias_e_Marketing</vt:lpstr>
      <vt:lpstr>Desportivo</vt:lpstr>
      <vt:lpstr>Acompanhamento_Académico</vt:lpstr>
      <vt:lpstr>Pedagógico</vt:lpstr>
      <vt:lpstr>Recreativo</vt:lpstr>
      <vt:lpstr>Ação_Social</vt:lpstr>
      <vt:lpstr>Estágios_e_Saídas_Profissionais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Fragoso</dc:creator>
  <cp:lastModifiedBy>Utilizador do Microsoft Office</cp:lastModifiedBy>
  <dcterms:created xsi:type="dcterms:W3CDTF">2020-10-24T22:36:53Z</dcterms:created>
  <dcterms:modified xsi:type="dcterms:W3CDTF">2020-12-05T00:20:40Z</dcterms:modified>
</cp:coreProperties>
</file>